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raar.LAPTOP-639\Downloads\Veteranen\"/>
    </mc:Choice>
  </mc:AlternateContent>
  <bookViews>
    <workbookView xWindow="480" yWindow="15" windowWidth="13275" windowHeight="10740"/>
  </bookViews>
  <sheets>
    <sheet name="Blad1" sheetId="1" r:id="rId1"/>
  </sheets>
  <calcPr calcId="171027"/>
</workbook>
</file>

<file path=xl/calcChain.xml><?xml version="1.0" encoding="utf-8"?>
<calcChain xmlns="http://schemas.openxmlformats.org/spreadsheetml/2006/main">
  <c r="AA56" i="1" l="1"/>
  <c r="AA55" i="1"/>
  <c r="AB56" i="1"/>
  <c r="AB55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C56" i="1"/>
  <c r="AD56" i="1"/>
  <c r="AE56" i="1"/>
  <c r="K56" i="1"/>
  <c r="V55" i="1"/>
  <c r="L55" i="1"/>
  <c r="T55" i="1"/>
  <c r="W55" i="1"/>
  <c r="N55" i="1"/>
  <c r="R55" i="1"/>
  <c r="M55" i="1"/>
  <c r="B43" i="1"/>
  <c r="B44" i="1"/>
  <c r="B45" i="1"/>
  <c r="B46" i="1"/>
  <c r="B47" i="1"/>
  <c r="B48" i="1"/>
  <c r="B51" i="1"/>
  <c r="F43" i="1"/>
  <c r="F44" i="1"/>
  <c r="F45" i="1"/>
  <c r="F46" i="1"/>
  <c r="F47" i="1"/>
  <c r="F48" i="1"/>
  <c r="F51" i="1"/>
  <c r="AG55" i="1"/>
  <c r="F4" i="1"/>
  <c r="F5" i="1"/>
  <c r="F6" i="1"/>
  <c r="F55" i="1" s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9" i="1"/>
  <c r="F50" i="1"/>
  <c r="F52" i="1"/>
  <c r="F53" i="1"/>
  <c r="F54" i="1"/>
  <c r="F3" i="1"/>
  <c r="B3" i="1"/>
  <c r="B41" i="1"/>
  <c r="B42" i="1"/>
  <c r="B4" i="1"/>
  <c r="B5" i="1"/>
  <c r="B6" i="1"/>
  <c r="B7" i="1"/>
  <c r="B8" i="1"/>
  <c r="B55" i="1" s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9" i="1"/>
  <c r="B50" i="1"/>
  <c r="B52" i="1"/>
  <c r="B53" i="1"/>
  <c r="B54" i="1"/>
  <c r="AC55" i="1"/>
  <c r="U55" i="1"/>
  <c r="C55" i="1"/>
  <c r="AD1" i="1" s="1"/>
  <c r="R1" i="1"/>
  <c r="O55" i="1"/>
  <c r="Z55" i="1"/>
  <c r="X55" i="1"/>
  <c r="Q55" i="1"/>
  <c r="Y55" i="1"/>
  <c r="AE55" i="1"/>
  <c r="AD55" i="1"/>
  <c r="S55" i="1"/>
  <c r="P55" i="1"/>
  <c r="K55" i="1"/>
  <c r="AF55" i="1" s="1"/>
  <c r="T1" i="1" l="1"/>
  <c r="N1" i="1"/>
  <c r="Y1" i="1"/>
</calcChain>
</file>

<file path=xl/sharedStrings.xml><?xml version="1.0" encoding="utf-8"?>
<sst xmlns="http://schemas.openxmlformats.org/spreadsheetml/2006/main" count="207" uniqueCount="56">
  <si>
    <t>MATCH</t>
  </si>
  <si>
    <t xml:space="preserve">UITSLAG </t>
  </si>
  <si>
    <t>LOZEN</t>
  </si>
  <si>
    <t>LHVV</t>
  </si>
  <si>
    <t>carlo</t>
  </si>
  <si>
    <t>─</t>
  </si>
  <si>
    <t>▬</t>
  </si>
  <si>
    <t>EXC. HAMONT</t>
  </si>
  <si>
    <t>ludo</t>
  </si>
  <si>
    <t>geert</t>
  </si>
  <si>
    <t>kim</t>
  </si>
  <si>
    <t xml:space="preserve">bob </t>
  </si>
  <si>
    <t>bart</t>
  </si>
  <si>
    <t>GESCOORD</t>
  </si>
  <si>
    <t>DATUM</t>
  </si>
  <si>
    <t>stefan</t>
  </si>
  <si>
    <t>kurt</t>
  </si>
  <si>
    <t>cel</t>
  </si>
  <si>
    <t>KWB 2</t>
  </si>
  <si>
    <t>STARS</t>
  </si>
  <si>
    <t>KWB 1</t>
  </si>
  <si>
    <t>tegen</t>
  </si>
  <si>
    <t>TEGEN</t>
  </si>
  <si>
    <t>p gijb</t>
  </si>
  <si>
    <t>DAMESHEIDE</t>
  </si>
  <si>
    <t>KWB KAULILLE</t>
  </si>
  <si>
    <t>PUNDERSHOEK</t>
  </si>
  <si>
    <t>VRIENDENKRING</t>
  </si>
  <si>
    <t>p fran</t>
  </si>
  <si>
    <t>HOEK VV</t>
  </si>
  <si>
    <t>LUTLOMMEL</t>
  </si>
  <si>
    <t>HOEBOT</t>
  </si>
  <si>
    <t>ZUTENDAAL</t>
  </si>
  <si>
    <t>WATERBLOEM</t>
  </si>
  <si>
    <t>EKSEL</t>
  </si>
  <si>
    <t>tim</t>
  </si>
  <si>
    <t>LAKTOOS</t>
  </si>
  <si>
    <t>dom</t>
  </si>
  <si>
    <t>BREUGEL</t>
  </si>
  <si>
    <t>KL. BROGEL</t>
  </si>
  <si>
    <t>WEYERKEN</t>
  </si>
  <si>
    <t>GEMIDDELD</t>
  </si>
  <si>
    <t>/</t>
  </si>
  <si>
    <t>ZOLDER</t>
  </si>
  <si>
    <t>GR HEIDE</t>
  </si>
  <si>
    <t>bart b</t>
  </si>
  <si>
    <t>raf</t>
  </si>
  <si>
    <t>j.broe</t>
  </si>
  <si>
    <t>robin</t>
  </si>
  <si>
    <t>reynd</t>
  </si>
  <si>
    <t>guy</t>
  </si>
  <si>
    <t>DAMSHEIDE</t>
  </si>
  <si>
    <t>koben</t>
  </si>
  <si>
    <t>stein</t>
  </si>
  <si>
    <t>WEYERKE</t>
  </si>
  <si>
    <t>EXC HAMONT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</si>
</sst>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Arial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3"/>
      <name val="Arial"/>
      <family val="2"/>
    </font>
    <font>
      <sz val="10"/>
      <color indexed="8"/>
      <name val="Arial"/>
      <family val="2"/>
    </font>
    <font>
      <sz val="10"/>
      <color indexed="55"/>
      <name val="Arial"/>
      <family val="2"/>
    </font>
    <font>
      <sz val="10"/>
      <color indexed="10"/>
      <name val="Arial"/>
      <family val="2"/>
    </font>
    <font>
      <sz val="10"/>
      <color indexed="1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2" borderId="0"/>
  </cellStyleXfs>
  <cellXfs count="54">
    <xf numFmtId="0" fontId="0" fillId="2" borderId="0" xfId="0"/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/>
    <xf numFmtId="0" fontId="3" fillId="3" borderId="1" xfId="0" applyFont="1" applyFill="1" applyBorder="1"/>
    <xf numFmtId="0" fontId="2" fillId="4" borderId="0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3" fillId="6" borderId="1" xfId="0" applyFont="1" applyFill="1" applyBorder="1"/>
    <xf numFmtId="14" fontId="3" fillId="6" borderId="1" xfId="0" applyNumberFormat="1" applyFont="1" applyFill="1" applyBorder="1"/>
    <xf numFmtId="14" fontId="3" fillId="3" borderId="1" xfId="0" applyNumberFormat="1" applyFont="1" applyFill="1" applyBorder="1"/>
    <xf numFmtId="0" fontId="3" fillId="6" borderId="1" xfId="0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2" borderId="1" xfId="0" applyFont="1" applyFill="1" applyBorder="1" applyAlignment="1">
      <alignment horizontal="center"/>
    </xf>
    <xf numFmtId="0" fontId="0" fillId="3" borderId="0" xfId="0" applyFill="1"/>
    <xf numFmtId="0" fontId="3" fillId="3" borderId="1" xfId="0" applyFont="1" applyFill="1" applyBorder="1" applyAlignment="1"/>
    <xf numFmtId="0" fontId="8" fillId="6" borderId="1" xfId="0" applyFont="1" applyFill="1" applyBorder="1" applyAlignment="1">
      <alignment horizontal="center"/>
    </xf>
    <xf numFmtId="49" fontId="3" fillId="6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4" xfId="0" applyFont="1" applyFill="1" applyBorder="1" applyAlignment="1">
      <alignment horizontal="center"/>
    </xf>
    <xf numFmtId="14" fontId="3" fillId="6" borderId="5" xfId="0" applyNumberFormat="1" applyFont="1" applyFill="1" applyBorder="1"/>
    <xf numFmtId="49" fontId="3" fillId="6" borderId="5" xfId="0" applyNumberFormat="1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2" fillId="4" borderId="0" xfId="0" applyFont="1" applyFill="1" applyBorder="1"/>
    <xf numFmtId="0" fontId="3" fillId="4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8" fillId="3" borderId="6" xfId="0" applyFont="1" applyFill="1" applyBorder="1"/>
    <xf numFmtId="1" fontId="3" fillId="3" borderId="5" xfId="0" applyNumberFormat="1" applyFont="1" applyFill="1" applyBorder="1"/>
    <xf numFmtId="1" fontId="6" fillId="3" borderId="1" xfId="0" applyNumberFormat="1" applyFont="1" applyFill="1" applyBorder="1"/>
    <xf numFmtId="0" fontId="6" fillId="3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/>
    <xf numFmtId="0" fontId="10" fillId="3" borderId="1" xfId="0" applyFont="1" applyFill="1" applyBorder="1"/>
    <xf numFmtId="0" fontId="11" fillId="3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2" fillId="3" borderId="6" xfId="0" applyFont="1" applyFill="1" applyBorder="1" applyAlignment="1"/>
    <xf numFmtId="0" fontId="3" fillId="3" borderId="7" xfId="0" applyFont="1" applyFill="1" applyBorder="1" applyAlignment="1"/>
    <xf numFmtId="0" fontId="3" fillId="3" borderId="2" xfId="0" applyFont="1" applyFill="1" applyBorder="1" applyAlignment="1"/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2" borderId="2" xfId="0" applyBorder="1" applyAlignment="1"/>
  </cellXfs>
  <cellStyles count="1">
    <cellStyle name="Standaard" xfId="0" builtinId="0"/>
  </cellStyles>
  <dxfs count="2">
    <dxf>
      <font>
        <condense val="0"/>
        <extend val="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3"/>
  <sheetViews>
    <sheetView tabSelected="1" workbookViewId="0">
      <pane ySplit="2" topLeftCell="A3" activePane="bottomLeft" state="frozen"/>
      <selection pane="bottomLeft" activeCell="AI33" sqref="AI33"/>
    </sheetView>
  </sheetViews>
  <sheetFormatPr defaultRowHeight="12.75" x14ac:dyDescent="0.2"/>
  <cols>
    <col min="1" max="1" width="10.140625" style="9" customWidth="1"/>
    <col min="2" max="2" width="2.7109375" style="5" customWidth="1"/>
    <col min="3" max="3" width="17.42578125" style="12" customWidth="1"/>
    <col min="4" max="4" width="4" style="12" customWidth="1"/>
    <col min="5" max="5" width="17" style="12" customWidth="1"/>
    <col min="6" max="6" width="2.7109375" style="1" customWidth="1"/>
    <col min="7" max="7" width="6.28515625" style="12" customWidth="1"/>
    <col min="8" max="8" width="4.28515625" style="14" customWidth="1"/>
    <col min="9" max="9" width="5.7109375" style="12" customWidth="1"/>
    <col min="10" max="10" width="1.7109375" style="5" customWidth="1"/>
    <col min="11" max="31" width="5.28515625" style="9" customWidth="1"/>
    <col min="32" max="32" width="5.28515625" style="5" customWidth="1"/>
    <col min="33" max="33" width="5.28515625" style="12" customWidth="1"/>
    <col min="35" max="16384" width="9.140625" style="9"/>
  </cols>
  <sheetData>
    <row r="1" spans="1:35" s="5" customFormat="1" ht="24" customHeight="1" x14ac:dyDescent="0.2">
      <c r="A1" s="24" t="s">
        <v>14</v>
      </c>
      <c r="B1" s="30"/>
      <c r="C1" s="46" t="s">
        <v>0</v>
      </c>
      <c r="D1" s="46"/>
      <c r="E1" s="47"/>
      <c r="F1" s="25"/>
      <c r="G1" s="48" t="s">
        <v>1</v>
      </c>
      <c r="H1" s="49"/>
      <c r="I1" s="50"/>
      <c r="J1" s="30"/>
      <c r="K1" s="51" t="s">
        <v>13</v>
      </c>
      <c r="L1" s="52"/>
      <c r="M1" s="52"/>
      <c r="N1" s="21">
        <f>AF55</f>
        <v>116</v>
      </c>
      <c r="O1" s="2"/>
      <c r="P1" s="43" t="s">
        <v>22</v>
      </c>
      <c r="Q1" s="53"/>
      <c r="R1" s="21">
        <f>AG55</f>
        <v>51</v>
      </c>
      <c r="T1" s="40" t="str">
        <f>IF(AND(B55=AF55,F55=AG55),"","FOUT")</f>
        <v/>
      </c>
      <c r="U1" s="33"/>
      <c r="V1" s="43" t="s">
        <v>41</v>
      </c>
      <c r="W1" s="44"/>
      <c r="X1" s="45"/>
      <c r="Y1" s="3">
        <f>AF55/C55</f>
        <v>3.1351351351351351</v>
      </c>
      <c r="Z1" s="22" t="s">
        <v>42</v>
      </c>
      <c r="AA1" s="22"/>
      <c r="AB1" s="22"/>
      <c r="AC1" s="22"/>
      <c r="AD1" s="4">
        <f>R1/C55</f>
        <v>1.3783783783783783</v>
      </c>
      <c r="AG1" s="1"/>
    </row>
    <row r="2" spans="1:35" ht="24" customHeight="1" x14ac:dyDescent="0.2">
      <c r="A2" s="30"/>
      <c r="B2" s="30"/>
      <c r="C2" s="6"/>
      <c r="D2" s="6"/>
      <c r="E2" s="6"/>
      <c r="F2" s="6"/>
      <c r="G2" s="6"/>
      <c r="H2" s="31"/>
      <c r="I2" s="31"/>
      <c r="J2" s="30"/>
      <c r="K2" s="23" t="s">
        <v>4</v>
      </c>
      <c r="L2" s="7" t="s">
        <v>8</v>
      </c>
      <c r="M2" s="7" t="s">
        <v>9</v>
      </c>
      <c r="N2" s="7" t="s">
        <v>10</v>
      </c>
      <c r="O2" s="7" t="s">
        <v>23</v>
      </c>
      <c r="P2" s="7" t="s">
        <v>16</v>
      </c>
      <c r="Q2" s="8" t="s">
        <v>11</v>
      </c>
      <c r="R2" s="7" t="s">
        <v>12</v>
      </c>
      <c r="S2" s="7" t="s">
        <v>15</v>
      </c>
      <c r="T2" s="7" t="s">
        <v>37</v>
      </c>
      <c r="U2" s="7" t="s">
        <v>49</v>
      </c>
      <c r="V2" s="7" t="s">
        <v>46</v>
      </c>
      <c r="W2" s="7" t="s">
        <v>28</v>
      </c>
      <c r="X2" s="7" t="s">
        <v>47</v>
      </c>
      <c r="Y2" s="7" t="s">
        <v>48</v>
      </c>
      <c r="Z2" s="7" t="s">
        <v>45</v>
      </c>
      <c r="AA2" s="7" t="s">
        <v>53</v>
      </c>
      <c r="AB2" s="7" t="s">
        <v>52</v>
      </c>
      <c r="AC2" s="7" t="s">
        <v>50</v>
      </c>
      <c r="AD2" s="7" t="s">
        <v>17</v>
      </c>
      <c r="AE2" s="7" t="s">
        <v>35</v>
      </c>
      <c r="AF2" s="18"/>
      <c r="AG2" s="16" t="s">
        <v>21</v>
      </c>
      <c r="AH2" s="5"/>
      <c r="AI2" s="5"/>
    </row>
    <row r="3" spans="1:35" x14ac:dyDescent="0.2">
      <c r="A3" s="26">
        <v>38360</v>
      </c>
      <c r="B3" s="34">
        <f>IF(C3="lhvv",G3,I3)</f>
        <v>1</v>
      </c>
      <c r="C3" s="27" t="s">
        <v>2</v>
      </c>
      <c r="D3" s="28" t="s">
        <v>6</v>
      </c>
      <c r="E3" s="28" t="s">
        <v>3</v>
      </c>
      <c r="F3" s="36">
        <f>IF(E3="lhvv",G3,I3)</f>
        <v>2</v>
      </c>
      <c r="G3" s="13">
        <v>2</v>
      </c>
      <c r="H3" s="29" t="s">
        <v>5</v>
      </c>
      <c r="I3" s="28">
        <v>1</v>
      </c>
      <c r="J3" s="32"/>
      <c r="K3" s="12">
        <v>1</v>
      </c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G3" s="12">
        <v>2</v>
      </c>
      <c r="AH3" s="5"/>
      <c r="AI3" s="5"/>
    </row>
    <row r="4" spans="1:35" x14ac:dyDescent="0.2">
      <c r="A4" s="10">
        <v>38367</v>
      </c>
      <c r="B4" s="34">
        <f t="shared" ref="B4:B54" si="0">IF(C4="LHVV",G4,I4)</f>
        <v>0</v>
      </c>
      <c r="C4" s="20" t="s">
        <v>3</v>
      </c>
      <c r="D4" s="12" t="s">
        <v>6</v>
      </c>
      <c r="E4" s="12" t="s">
        <v>7</v>
      </c>
      <c r="F4" s="37">
        <f t="shared" ref="F4:F54" si="1">IF(E4="lhvv",G4,I4)</f>
        <v>0</v>
      </c>
      <c r="G4" s="12">
        <v>0</v>
      </c>
      <c r="H4" s="14" t="s">
        <v>5</v>
      </c>
      <c r="I4" s="12">
        <v>0</v>
      </c>
      <c r="J4" s="1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G4" s="12">
        <v>0</v>
      </c>
      <c r="AH4" s="5"/>
      <c r="AI4" s="5"/>
    </row>
    <row r="5" spans="1:35" x14ac:dyDescent="0.2">
      <c r="A5" s="10">
        <v>38374</v>
      </c>
      <c r="B5" s="34">
        <f t="shared" si="0"/>
        <v>5</v>
      </c>
      <c r="C5" s="20" t="s">
        <v>25</v>
      </c>
      <c r="D5" s="12" t="s">
        <v>6</v>
      </c>
      <c r="E5" s="12" t="s">
        <v>3</v>
      </c>
      <c r="F5" s="37">
        <f t="shared" si="1"/>
        <v>0</v>
      </c>
      <c r="G5" s="12">
        <v>0</v>
      </c>
      <c r="H5" s="14" t="s">
        <v>5</v>
      </c>
      <c r="I5" s="12">
        <v>5</v>
      </c>
      <c r="J5" s="1"/>
      <c r="K5" s="12"/>
      <c r="L5" s="12">
        <v>3</v>
      </c>
      <c r="M5" s="12"/>
      <c r="N5" s="12"/>
      <c r="O5" s="12"/>
      <c r="P5" s="12">
        <v>1</v>
      </c>
      <c r="Q5" s="12">
        <v>1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G5" s="12">
        <v>0</v>
      </c>
      <c r="AH5" s="5"/>
      <c r="AI5" s="5"/>
    </row>
    <row r="6" spans="1:35" x14ac:dyDescent="0.2">
      <c r="A6" s="10">
        <v>38381</v>
      </c>
      <c r="B6" s="34">
        <f t="shared" si="0"/>
        <v>3</v>
      </c>
      <c r="C6" s="20" t="s">
        <v>3</v>
      </c>
      <c r="D6" s="12" t="s">
        <v>6</v>
      </c>
      <c r="E6" s="12" t="s">
        <v>26</v>
      </c>
      <c r="F6" s="37">
        <f t="shared" si="1"/>
        <v>2</v>
      </c>
      <c r="G6" s="12">
        <v>3</v>
      </c>
      <c r="H6" s="14" t="s">
        <v>5</v>
      </c>
      <c r="I6" s="12">
        <v>2</v>
      </c>
      <c r="J6" s="1"/>
      <c r="K6" s="12"/>
      <c r="L6" s="12">
        <v>1</v>
      </c>
      <c r="M6" s="12"/>
      <c r="N6" s="12"/>
      <c r="O6" s="12">
        <v>1</v>
      </c>
      <c r="P6" s="12">
        <v>1</v>
      </c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G6" s="12">
        <v>2</v>
      </c>
      <c r="AH6" s="5"/>
      <c r="AI6" s="5"/>
    </row>
    <row r="7" spans="1:35" x14ac:dyDescent="0.2">
      <c r="A7" s="10">
        <v>38388</v>
      </c>
      <c r="B7" s="34">
        <f t="shared" si="0"/>
        <v>4</v>
      </c>
      <c r="C7" s="20" t="s">
        <v>24</v>
      </c>
      <c r="D7" s="12" t="s">
        <v>6</v>
      </c>
      <c r="E7" s="12" t="s">
        <v>3</v>
      </c>
      <c r="F7" s="37">
        <f t="shared" si="1"/>
        <v>1</v>
      </c>
      <c r="G7" s="12">
        <v>1</v>
      </c>
      <c r="H7" s="14" t="s">
        <v>5</v>
      </c>
      <c r="I7" s="12">
        <v>4</v>
      </c>
      <c r="J7" s="1"/>
      <c r="K7" s="12">
        <v>2</v>
      </c>
      <c r="L7" s="12">
        <v>1</v>
      </c>
      <c r="M7" s="12"/>
      <c r="N7" s="12">
        <v>1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G7" s="12">
        <v>1</v>
      </c>
      <c r="AH7" s="5"/>
      <c r="AI7" s="5"/>
    </row>
    <row r="8" spans="1:35" x14ac:dyDescent="0.2">
      <c r="A8" s="10">
        <v>38395</v>
      </c>
      <c r="B8" s="34">
        <f t="shared" si="0"/>
        <v>2</v>
      </c>
      <c r="C8" s="20" t="s">
        <v>20</v>
      </c>
      <c r="D8" s="12" t="s">
        <v>6</v>
      </c>
      <c r="E8" s="12" t="s">
        <v>3</v>
      </c>
      <c r="F8" s="37">
        <f t="shared" si="1"/>
        <v>3</v>
      </c>
      <c r="G8" s="12">
        <v>3</v>
      </c>
      <c r="H8" s="14" t="s">
        <v>5</v>
      </c>
      <c r="I8" s="12">
        <v>2</v>
      </c>
      <c r="J8" s="1"/>
      <c r="K8" s="12"/>
      <c r="L8" s="12">
        <v>2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G8" s="12">
        <v>3</v>
      </c>
      <c r="AH8" s="5"/>
      <c r="AI8" s="5"/>
    </row>
    <row r="9" spans="1:35" x14ac:dyDescent="0.2">
      <c r="A9" s="10">
        <v>38402</v>
      </c>
      <c r="B9" s="34">
        <f t="shared" si="0"/>
        <v>3</v>
      </c>
      <c r="C9" s="20" t="s">
        <v>3</v>
      </c>
      <c r="D9" s="12" t="s">
        <v>6</v>
      </c>
      <c r="E9" s="12" t="s">
        <v>19</v>
      </c>
      <c r="F9" s="37">
        <f t="shared" si="1"/>
        <v>6</v>
      </c>
      <c r="G9" s="12">
        <v>3</v>
      </c>
      <c r="H9" s="14" t="s">
        <v>5</v>
      </c>
      <c r="I9" s="12">
        <v>6</v>
      </c>
      <c r="J9" s="1"/>
      <c r="K9" s="12"/>
      <c r="L9" s="12">
        <v>2</v>
      </c>
      <c r="M9" s="12"/>
      <c r="N9" s="12"/>
      <c r="O9" s="12"/>
      <c r="P9" s="12"/>
      <c r="Q9" s="12"/>
      <c r="R9" s="12"/>
      <c r="S9" s="12">
        <v>1</v>
      </c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G9" s="12">
        <v>6</v>
      </c>
      <c r="AH9" s="5"/>
      <c r="AI9" s="5"/>
    </row>
    <row r="10" spans="1:35" x14ac:dyDescent="0.2">
      <c r="A10" s="10">
        <v>38409</v>
      </c>
      <c r="B10" s="34">
        <f t="shared" si="0"/>
        <v>1</v>
      </c>
      <c r="C10" s="20" t="s">
        <v>3</v>
      </c>
      <c r="D10" s="12" t="s">
        <v>6</v>
      </c>
      <c r="E10" s="12" t="s">
        <v>18</v>
      </c>
      <c r="F10" s="37">
        <f t="shared" si="1"/>
        <v>0</v>
      </c>
      <c r="G10" s="12">
        <v>1</v>
      </c>
      <c r="H10" s="14" t="s">
        <v>5</v>
      </c>
      <c r="I10" s="12">
        <v>0</v>
      </c>
      <c r="J10" s="1"/>
      <c r="K10" s="12"/>
      <c r="L10" s="12"/>
      <c r="M10" s="12">
        <v>1</v>
      </c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G10" s="12">
        <v>0</v>
      </c>
      <c r="AH10" s="5"/>
      <c r="AI10" s="5"/>
    </row>
    <row r="11" spans="1:35" x14ac:dyDescent="0.2">
      <c r="A11" s="10">
        <v>38416</v>
      </c>
      <c r="B11" s="34">
        <f t="shared" si="0"/>
        <v>0</v>
      </c>
      <c r="C11" s="20"/>
      <c r="D11" s="12" t="s">
        <v>6</v>
      </c>
      <c r="F11" s="37">
        <f t="shared" si="1"/>
        <v>0</v>
      </c>
      <c r="H11" s="14" t="s">
        <v>5</v>
      </c>
      <c r="J11" s="1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G11" s="12">
        <v>0</v>
      </c>
      <c r="AH11" s="5"/>
      <c r="AI11" s="5"/>
    </row>
    <row r="12" spans="1:35" x14ac:dyDescent="0.2">
      <c r="A12" s="10">
        <v>38423</v>
      </c>
      <c r="B12" s="34">
        <f t="shared" si="0"/>
        <v>4</v>
      </c>
      <c r="C12" s="20" t="s">
        <v>3</v>
      </c>
      <c r="D12" s="12" t="s">
        <v>6</v>
      </c>
      <c r="E12" s="12" t="s">
        <v>27</v>
      </c>
      <c r="F12" s="38">
        <f t="shared" si="1"/>
        <v>2</v>
      </c>
      <c r="G12" s="12">
        <v>4</v>
      </c>
      <c r="H12" s="14" t="s">
        <v>5</v>
      </c>
      <c r="I12" s="12">
        <v>2</v>
      </c>
      <c r="J12" s="1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>
        <v>3</v>
      </c>
      <c r="X12" s="12"/>
      <c r="Y12" s="12"/>
      <c r="Z12" s="12"/>
      <c r="AA12" s="12"/>
      <c r="AB12" s="12"/>
      <c r="AC12" s="12"/>
      <c r="AD12" s="12">
        <v>1</v>
      </c>
      <c r="AE12" s="12"/>
      <c r="AG12" s="12">
        <v>2</v>
      </c>
      <c r="AH12" s="5"/>
      <c r="AI12" s="5"/>
    </row>
    <row r="13" spans="1:35" x14ac:dyDescent="0.2">
      <c r="A13" s="10">
        <v>38430</v>
      </c>
      <c r="B13" s="34">
        <f t="shared" si="0"/>
        <v>1</v>
      </c>
      <c r="C13" s="20" t="s">
        <v>29</v>
      </c>
      <c r="D13" s="12" t="s">
        <v>6</v>
      </c>
      <c r="E13" s="12" t="s">
        <v>3</v>
      </c>
      <c r="F13" s="38">
        <f t="shared" si="1"/>
        <v>1</v>
      </c>
      <c r="G13" s="12">
        <v>1</v>
      </c>
      <c r="H13" s="14" t="s">
        <v>5</v>
      </c>
      <c r="I13" s="12">
        <v>1</v>
      </c>
      <c r="J13" s="1"/>
      <c r="K13" s="12"/>
      <c r="L13" s="12">
        <v>1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G13" s="12">
        <v>1</v>
      </c>
      <c r="AH13" s="5"/>
      <c r="AI13" s="5"/>
    </row>
    <row r="14" spans="1:35" x14ac:dyDescent="0.2">
      <c r="A14" s="10">
        <v>38437</v>
      </c>
      <c r="B14" s="34">
        <f t="shared" si="0"/>
        <v>0</v>
      </c>
      <c r="C14" s="20"/>
      <c r="D14" s="12" t="s">
        <v>6</v>
      </c>
      <c r="E14" s="19"/>
      <c r="F14" s="38">
        <f t="shared" si="1"/>
        <v>0</v>
      </c>
      <c r="H14" s="14" t="s">
        <v>5</v>
      </c>
      <c r="J14" s="1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H14" s="5"/>
      <c r="AI14" s="5"/>
    </row>
    <row r="15" spans="1:35" x14ac:dyDescent="0.2">
      <c r="A15" s="10">
        <v>38444</v>
      </c>
      <c r="B15" s="34">
        <f t="shared" si="0"/>
        <v>5</v>
      </c>
      <c r="C15" s="20" t="s">
        <v>30</v>
      </c>
      <c r="D15" s="12" t="s">
        <v>6</v>
      </c>
      <c r="E15" s="12" t="s">
        <v>3</v>
      </c>
      <c r="F15" s="38">
        <f t="shared" si="1"/>
        <v>3</v>
      </c>
      <c r="G15" s="12">
        <v>3</v>
      </c>
      <c r="H15" s="14" t="s">
        <v>5</v>
      </c>
      <c r="I15" s="12">
        <v>5</v>
      </c>
      <c r="J15" s="1"/>
      <c r="K15" s="12"/>
      <c r="L15" s="12">
        <v>1</v>
      </c>
      <c r="M15" s="12">
        <v>4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G15" s="12">
        <v>3</v>
      </c>
      <c r="AH15" s="5"/>
      <c r="AI15" s="5"/>
    </row>
    <row r="16" spans="1:35" x14ac:dyDescent="0.2">
      <c r="A16" s="10">
        <v>38451</v>
      </c>
      <c r="B16" s="34">
        <f t="shared" si="0"/>
        <v>1</v>
      </c>
      <c r="C16" s="20" t="s">
        <v>3</v>
      </c>
      <c r="D16" s="12" t="s">
        <v>6</v>
      </c>
      <c r="E16" s="12" t="s">
        <v>31</v>
      </c>
      <c r="F16" s="38">
        <f t="shared" si="1"/>
        <v>0</v>
      </c>
      <c r="G16" s="12">
        <v>1</v>
      </c>
      <c r="H16" s="14" t="s">
        <v>5</v>
      </c>
      <c r="I16" s="12">
        <v>0</v>
      </c>
      <c r="J16" s="1"/>
      <c r="K16" s="12"/>
      <c r="L16" s="12"/>
      <c r="M16" s="12">
        <v>1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G16" s="12">
        <v>0</v>
      </c>
      <c r="AH16" s="5"/>
      <c r="AI16" s="5"/>
    </row>
    <row r="17" spans="1:35" x14ac:dyDescent="0.2">
      <c r="A17" s="10">
        <v>38458</v>
      </c>
      <c r="B17" s="34">
        <f t="shared" si="0"/>
        <v>1</v>
      </c>
      <c r="C17" s="20" t="s">
        <v>3</v>
      </c>
      <c r="D17" s="12" t="s">
        <v>6</v>
      </c>
      <c r="E17" s="12" t="s">
        <v>32</v>
      </c>
      <c r="F17" s="38">
        <f t="shared" si="1"/>
        <v>1</v>
      </c>
      <c r="G17" s="12">
        <v>1</v>
      </c>
      <c r="H17" s="14" t="s">
        <v>5</v>
      </c>
      <c r="I17" s="12">
        <v>1</v>
      </c>
      <c r="J17" s="1"/>
      <c r="K17" s="12"/>
      <c r="L17" s="12"/>
      <c r="M17" s="12">
        <v>1</v>
      </c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G17" s="12">
        <v>1</v>
      </c>
      <c r="AH17" s="5"/>
      <c r="AI17" s="5"/>
    </row>
    <row r="18" spans="1:35" x14ac:dyDescent="0.2">
      <c r="A18" s="10">
        <v>38465</v>
      </c>
      <c r="B18" s="34">
        <f t="shared" si="0"/>
        <v>1</v>
      </c>
      <c r="C18" s="20" t="s">
        <v>33</v>
      </c>
      <c r="D18" s="12" t="s">
        <v>6</v>
      </c>
      <c r="E18" s="12" t="s">
        <v>3</v>
      </c>
      <c r="F18" s="38">
        <f t="shared" si="1"/>
        <v>4</v>
      </c>
      <c r="G18" s="12">
        <v>4</v>
      </c>
      <c r="H18" s="14" t="s">
        <v>5</v>
      </c>
      <c r="I18" s="12">
        <v>1</v>
      </c>
      <c r="J18" s="1"/>
      <c r="K18" s="12"/>
      <c r="L18" s="12"/>
      <c r="M18" s="12"/>
      <c r="N18" s="12"/>
      <c r="O18" s="12">
        <v>1</v>
      </c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G18" s="12">
        <v>4</v>
      </c>
      <c r="AH18" s="5"/>
      <c r="AI18" s="5"/>
    </row>
    <row r="19" spans="1:35" x14ac:dyDescent="0.2">
      <c r="A19" s="10">
        <v>38472</v>
      </c>
      <c r="B19" s="34">
        <f t="shared" si="0"/>
        <v>4</v>
      </c>
      <c r="C19" s="20" t="s">
        <v>3</v>
      </c>
      <c r="D19" s="12" t="s">
        <v>6</v>
      </c>
      <c r="E19" s="12" t="s">
        <v>34</v>
      </c>
      <c r="F19" s="38">
        <f t="shared" si="1"/>
        <v>2</v>
      </c>
      <c r="G19" s="12">
        <v>4</v>
      </c>
      <c r="H19" s="14" t="s">
        <v>5</v>
      </c>
      <c r="I19" s="12">
        <v>2</v>
      </c>
      <c r="J19" s="1"/>
      <c r="K19" s="12"/>
      <c r="L19" s="12">
        <v>1</v>
      </c>
      <c r="M19" s="12"/>
      <c r="N19" s="12"/>
      <c r="O19" s="12"/>
      <c r="P19" s="12"/>
      <c r="Q19" s="12"/>
      <c r="R19" s="12">
        <v>1</v>
      </c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>
        <v>2</v>
      </c>
      <c r="AG19" s="12">
        <v>2</v>
      </c>
      <c r="AH19" s="5"/>
      <c r="AI19" s="5"/>
    </row>
    <row r="20" spans="1:35" x14ac:dyDescent="0.2">
      <c r="A20" s="10">
        <v>38479</v>
      </c>
      <c r="B20" s="34">
        <f t="shared" si="0"/>
        <v>0</v>
      </c>
      <c r="C20" s="20"/>
      <c r="D20" s="12" t="s">
        <v>6</v>
      </c>
      <c r="F20" s="38">
        <f t="shared" si="1"/>
        <v>0</v>
      </c>
      <c r="H20" s="14" t="s">
        <v>5</v>
      </c>
      <c r="J20" s="1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H20" s="5"/>
      <c r="AI20" s="5"/>
    </row>
    <row r="21" spans="1:35" x14ac:dyDescent="0.2">
      <c r="A21" s="10">
        <v>38486</v>
      </c>
      <c r="B21" s="34">
        <f t="shared" si="0"/>
        <v>0</v>
      </c>
      <c r="C21" s="20"/>
      <c r="D21" s="12" t="s">
        <v>6</v>
      </c>
      <c r="F21" s="38">
        <f t="shared" si="1"/>
        <v>0</v>
      </c>
      <c r="H21" s="14" t="s">
        <v>5</v>
      </c>
      <c r="J21" s="1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H21" s="5"/>
      <c r="AI21" s="5"/>
    </row>
    <row r="22" spans="1:35" x14ac:dyDescent="0.2">
      <c r="A22" s="10">
        <v>38493</v>
      </c>
      <c r="B22" s="34">
        <f t="shared" si="0"/>
        <v>3</v>
      </c>
      <c r="C22" s="20" t="s">
        <v>36</v>
      </c>
      <c r="D22" s="12" t="s">
        <v>6</v>
      </c>
      <c r="E22" s="12" t="s">
        <v>3</v>
      </c>
      <c r="F22" s="38">
        <f t="shared" si="1"/>
        <v>3</v>
      </c>
      <c r="G22" s="12">
        <v>3</v>
      </c>
      <c r="H22" s="14" t="s">
        <v>5</v>
      </c>
      <c r="I22" s="12">
        <v>3</v>
      </c>
      <c r="J22" s="1"/>
      <c r="K22" s="12"/>
      <c r="L22" s="12"/>
      <c r="M22" s="12">
        <v>1</v>
      </c>
      <c r="N22" s="12"/>
      <c r="O22" s="12"/>
      <c r="P22" s="12"/>
      <c r="Q22" s="12"/>
      <c r="R22" s="12"/>
      <c r="S22" s="12"/>
      <c r="T22" s="12">
        <v>2</v>
      </c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G22" s="12">
        <v>3</v>
      </c>
      <c r="AH22" s="5"/>
      <c r="AI22" s="5"/>
    </row>
    <row r="23" spans="1:35" x14ac:dyDescent="0.2">
      <c r="A23" s="10">
        <v>38500</v>
      </c>
      <c r="B23" s="34">
        <f t="shared" si="0"/>
        <v>0</v>
      </c>
      <c r="C23" s="20" t="s">
        <v>38</v>
      </c>
      <c r="D23" s="12" t="s">
        <v>6</v>
      </c>
      <c r="E23" s="12" t="s">
        <v>3</v>
      </c>
      <c r="F23" s="38">
        <f t="shared" si="1"/>
        <v>2</v>
      </c>
      <c r="G23" s="12">
        <v>2</v>
      </c>
      <c r="H23" s="14" t="s">
        <v>5</v>
      </c>
      <c r="I23" s="12">
        <v>0</v>
      </c>
      <c r="J23" s="1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G23" s="12">
        <v>2</v>
      </c>
      <c r="AH23" s="5"/>
      <c r="AI23" s="5"/>
    </row>
    <row r="24" spans="1:35" x14ac:dyDescent="0.2">
      <c r="A24" s="10">
        <v>38507</v>
      </c>
      <c r="B24" s="34">
        <f t="shared" si="0"/>
        <v>2</v>
      </c>
      <c r="C24" s="20" t="s">
        <v>3</v>
      </c>
      <c r="D24" s="12" t="s">
        <v>6</v>
      </c>
      <c r="E24" s="12" t="s">
        <v>39</v>
      </c>
      <c r="F24" s="38">
        <f t="shared" si="1"/>
        <v>0</v>
      </c>
      <c r="G24" s="12">
        <v>2</v>
      </c>
      <c r="H24" s="14" t="s">
        <v>5</v>
      </c>
      <c r="I24" s="12">
        <v>0</v>
      </c>
      <c r="J24" s="1"/>
      <c r="K24" s="12"/>
      <c r="L24" s="12">
        <v>1</v>
      </c>
      <c r="M24" s="12"/>
      <c r="N24" s="12"/>
      <c r="O24" s="12"/>
      <c r="P24" s="12"/>
      <c r="Q24" s="12">
        <v>1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H24" s="5"/>
      <c r="AI24" s="5"/>
    </row>
    <row r="25" spans="1:35" x14ac:dyDescent="0.2">
      <c r="A25" s="10">
        <v>38514</v>
      </c>
      <c r="B25" s="34">
        <f t="shared" si="0"/>
        <v>2</v>
      </c>
      <c r="C25" s="20" t="s">
        <v>40</v>
      </c>
      <c r="D25" s="12" t="s">
        <v>6</v>
      </c>
      <c r="E25" s="12" t="s">
        <v>3</v>
      </c>
      <c r="F25" s="38">
        <f t="shared" si="1"/>
        <v>3</v>
      </c>
      <c r="G25" s="12">
        <v>3</v>
      </c>
      <c r="H25" s="14" t="s">
        <v>5</v>
      </c>
      <c r="I25" s="12">
        <v>2</v>
      </c>
      <c r="J25" s="1"/>
      <c r="K25" s="12"/>
      <c r="L25" s="12"/>
      <c r="M25" s="12"/>
      <c r="N25" s="12"/>
      <c r="O25" s="12"/>
      <c r="P25" s="12"/>
      <c r="Q25" s="12"/>
      <c r="R25" s="12"/>
      <c r="S25" s="12"/>
      <c r="T25" s="12">
        <v>2</v>
      </c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G25" s="12">
        <v>3</v>
      </c>
      <c r="AH25" s="5"/>
      <c r="AI25" s="5"/>
    </row>
    <row r="26" spans="1:35" x14ac:dyDescent="0.2">
      <c r="A26" s="10">
        <v>38521</v>
      </c>
      <c r="B26" s="34">
        <f t="shared" si="0"/>
        <v>1</v>
      </c>
      <c r="C26" s="20" t="s">
        <v>43</v>
      </c>
      <c r="D26" s="12" t="s">
        <v>6</v>
      </c>
      <c r="E26" s="12" t="s">
        <v>3</v>
      </c>
      <c r="F26" s="38">
        <f t="shared" si="1"/>
        <v>2</v>
      </c>
      <c r="G26" s="12">
        <v>2</v>
      </c>
      <c r="H26" s="14" t="s">
        <v>5</v>
      </c>
      <c r="I26" s="12">
        <v>1</v>
      </c>
      <c r="J26" s="1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>
        <v>1</v>
      </c>
      <c r="AA26" s="12"/>
      <c r="AB26" s="12"/>
      <c r="AC26" s="12"/>
      <c r="AD26" s="12"/>
      <c r="AE26" s="12"/>
      <c r="AG26" s="12">
        <v>2</v>
      </c>
      <c r="AH26" s="5"/>
      <c r="AI26" s="5"/>
    </row>
    <row r="27" spans="1:35" x14ac:dyDescent="0.2">
      <c r="A27" s="10">
        <v>38528</v>
      </c>
      <c r="B27" s="34">
        <f t="shared" si="0"/>
        <v>3</v>
      </c>
      <c r="C27" s="20" t="s">
        <v>44</v>
      </c>
      <c r="D27" s="12" t="s">
        <v>6</v>
      </c>
      <c r="E27" s="12" t="s">
        <v>3</v>
      </c>
      <c r="F27" s="38">
        <f t="shared" si="1"/>
        <v>1</v>
      </c>
      <c r="G27" s="12">
        <v>1</v>
      </c>
      <c r="H27" s="14" t="s">
        <v>5</v>
      </c>
      <c r="I27" s="12">
        <v>3</v>
      </c>
      <c r="J27" s="1"/>
      <c r="K27" s="12"/>
      <c r="L27" s="12"/>
      <c r="M27" s="12"/>
      <c r="N27" s="12">
        <v>1</v>
      </c>
      <c r="O27" s="12">
        <v>1</v>
      </c>
      <c r="P27" s="12"/>
      <c r="Q27" s="12"/>
      <c r="R27" s="12"/>
      <c r="S27" s="12"/>
      <c r="T27" s="12"/>
      <c r="U27" s="12"/>
      <c r="V27" s="12"/>
      <c r="W27" s="12">
        <v>1</v>
      </c>
      <c r="X27" s="12"/>
      <c r="Y27" s="12"/>
      <c r="Z27" s="12"/>
      <c r="AA27" s="12"/>
      <c r="AB27" s="12"/>
      <c r="AC27" s="12"/>
      <c r="AD27" s="12"/>
      <c r="AE27" s="12"/>
      <c r="AG27" s="12">
        <v>1</v>
      </c>
      <c r="AH27" s="5"/>
      <c r="AI27" s="5"/>
    </row>
    <row r="28" spans="1:35" x14ac:dyDescent="0.2">
      <c r="A28" s="10">
        <v>38535</v>
      </c>
      <c r="B28" s="34">
        <f t="shared" si="0"/>
        <v>0</v>
      </c>
      <c r="C28" s="20"/>
      <c r="D28" s="12" t="s">
        <v>6</v>
      </c>
      <c r="F28" s="38">
        <f t="shared" si="1"/>
        <v>0</v>
      </c>
      <c r="H28" s="14" t="s">
        <v>5</v>
      </c>
      <c r="J28" s="1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H28" s="5"/>
      <c r="AI28" s="5"/>
    </row>
    <row r="29" spans="1:35" x14ac:dyDescent="0.2">
      <c r="A29" s="10">
        <v>38542</v>
      </c>
      <c r="B29" s="34">
        <f t="shared" si="0"/>
        <v>0</v>
      </c>
      <c r="C29" s="20"/>
      <c r="D29" s="12" t="s">
        <v>6</v>
      </c>
      <c r="F29" s="38">
        <f t="shared" si="1"/>
        <v>0</v>
      </c>
      <c r="H29" s="14" t="s">
        <v>5</v>
      </c>
      <c r="J29" s="1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H29" s="5"/>
      <c r="AI29" s="5"/>
    </row>
    <row r="30" spans="1:35" x14ac:dyDescent="0.2">
      <c r="A30" s="10">
        <v>38549</v>
      </c>
      <c r="B30" s="34">
        <f t="shared" si="0"/>
        <v>0</v>
      </c>
      <c r="C30" s="20"/>
      <c r="D30" s="12" t="s">
        <v>6</v>
      </c>
      <c r="F30" s="38">
        <f t="shared" si="1"/>
        <v>0</v>
      </c>
      <c r="H30" s="14" t="s">
        <v>5</v>
      </c>
      <c r="J30" s="1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H30" s="5"/>
      <c r="AI30" s="5"/>
    </row>
    <row r="31" spans="1:35" x14ac:dyDescent="0.2">
      <c r="A31" s="10">
        <v>38556</v>
      </c>
      <c r="B31" s="34">
        <f t="shared" si="0"/>
        <v>0</v>
      </c>
      <c r="C31" s="20"/>
      <c r="D31" s="12" t="s">
        <v>6</v>
      </c>
      <c r="F31" s="38">
        <f t="shared" si="1"/>
        <v>0</v>
      </c>
      <c r="H31" s="14" t="s">
        <v>5</v>
      </c>
      <c r="J31" s="1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H31" s="5"/>
      <c r="AI31" s="5"/>
    </row>
    <row r="32" spans="1:35" x14ac:dyDescent="0.2">
      <c r="A32" s="10">
        <v>38563</v>
      </c>
      <c r="B32" s="34">
        <f t="shared" si="0"/>
        <v>0</v>
      </c>
      <c r="C32" s="20"/>
      <c r="D32" s="12" t="s">
        <v>6</v>
      </c>
      <c r="F32" s="38">
        <f t="shared" si="1"/>
        <v>0</v>
      </c>
      <c r="H32" s="14" t="s">
        <v>5</v>
      </c>
      <c r="J32" s="1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H32" s="5"/>
      <c r="AI32" s="5"/>
    </row>
    <row r="33" spans="1:35" x14ac:dyDescent="0.2">
      <c r="A33" s="10">
        <v>38570</v>
      </c>
      <c r="B33" s="34">
        <f t="shared" si="0"/>
        <v>0</v>
      </c>
      <c r="C33" s="20"/>
      <c r="D33" s="12" t="s">
        <v>6</v>
      </c>
      <c r="F33" s="38">
        <f t="shared" si="1"/>
        <v>0</v>
      </c>
      <c r="H33" s="14" t="s">
        <v>5</v>
      </c>
      <c r="J33" s="1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H33" s="5"/>
      <c r="AI33" s="5"/>
    </row>
    <row r="34" spans="1:35" x14ac:dyDescent="0.2">
      <c r="A34" s="10">
        <v>38577</v>
      </c>
      <c r="B34" s="34">
        <f t="shared" si="0"/>
        <v>2</v>
      </c>
      <c r="C34" s="20" t="s">
        <v>3</v>
      </c>
      <c r="D34" s="12" t="s">
        <v>6</v>
      </c>
      <c r="E34" s="12" t="s">
        <v>30</v>
      </c>
      <c r="F34" s="38">
        <f t="shared" si="1"/>
        <v>1</v>
      </c>
      <c r="G34" s="12">
        <v>2</v>
      </c>
      <c r="H34" s="14" t="s">
        <v>5</v>
      </c>
      <c r="I34" s="12">
        <v>1</v>
      </c>
      <c r="J34" s="1"/>
      <c r="K34" s="12"/>
      <c r="L34" s="12">
        <v>1</v>
      </c>
      <c r="M34" s="12"/>
      <c r="N34" s="12"/>
      <c r="O34" s="12"/>
      <c r="P34" s="12"/>
      <c r="Q34" s="12"/>
      <c r="R34" s="12"/>
      <c r="S34" s="12"/>
      <c r="T34" s="12"/>
      <c r="U34" s="12"/>
      <c r="V34" s="12">
        <v>1</v>
      </c>
      <c r="W34" s="12"/>
      <c r="X34" s="12"/>
      <c r="Y34" s="12"/>
      <c r="Z34" s="12"/>
      <c r="AA34" s="12"/>
      <c r="AB34" s="12"/>
      <c r="AC34" s="12"/>
      <c r="AD34" s="12"/>
      <c r="AE34" s="12"/>
      <c r="AG34" s="12">
        <v>1</v>
      </c>
      <c r="AH34" s="5"/>
      <c r="AI34" s="5"/>
    </row>
    <row r="35" spans="1:35" x14ac:dyDescent="0.2">
      <c r="A35" s="10">
        <v>38584</v>
      </c>
      <c r="B35" s="34">
        <f t="shared" si="0"/>
        <v>2</v>
      </c>
      <c r="C35" s="20" t="s">
        <v>3</v>
      </c>
      <c r="D35" s="12" t="s">
        <v>6</v>
      </c>
      <c r="E35" s="12" t="s">
        <v>18</v>
      </c>
      <c r="F35" s="38">
        <f t="shared" si="1"/>
        <v>0</v>
      </c>
      <c r="G35" s="12">
        <v>2</v>
      </c>
      <c r="H35" s="14" t="s">
        <v>5</v>
      </c>
      <c r="I35" s="12">
        <v>0</v>
      </c>
      <c r="J35" s="1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>
        <v>1</v>
      </c>
      <c r="W35" s="12"/>
      <c r="X35" s="12">
        <v>1</v>
      </c>
      <c r="Y35" s="12"/>
      <c r="Z35" s="12"/>
      <c r="AA35" s="12"/>
      <c r="AB35" s="12"/>
      <c r="AC35" s="12"/>
      <c r="AD35" s="12"/>
      <c r="AE35" s="12"/>
      <c r="AH35" s="5"/>
      <c r="AI35" s="5"/>
    </row>
    <row r="36" spans="1:35" x14ac:dyDescent="0.2">
      <c r="A36" s="10">
        <v>38591</v>
      </c>
      <c r="B36" s="34">
        <f t="shared" si="0"/>
        <v>5</v>
      </c>
      <c r="C36" s="20" t="s">
        <v>19</v>
      </c>
      <c r="D36" s="12" t="s">
        <v>6</v>
      </c>
      <c r="E36" s="12" t="s">
        <v>3</v>
      </c>
      <c r="F36" s="38">
        <f t="shared" si="1"/>
        <v>2</v>
      </c>
      <c r="G36" s="12">
        <v>2</v>
      </c>
      <c r="H36" s="14" t="s">
        <v>5</v>
      </c>
      <c r="I36" s="12">
        <v>5</v>
      </c>
      <c r="J36" s="1"/>
      <c r="K36" s="12"/>
      <c r="L36" s="12"/>
      <c r="M36" s="12">
        <v>2</v>
      </c>
      <c r="N36" s="12"/>
      <c r="O36" s="12"/>
      <c r="P36" s="12"/>
      <c r="Q36" s="12"/>
      <c r="R36" s="12"/>
      <c r="S36" s="12"/>
      <c r="T36" s="12">
        <v>2</v>
      </c>
      <c r="U36" s="12"/>
      <c r="V36" s="12"/>
      <c r="W36" s="12">
        <v>1</v>
      </c>
      <c r="X36" s="12"/>
      <c r="Y36" s="12"/>
      <c r="Z36" s="12"/>
      <c r="AA36" s="12"/>
      <c r="AB36" s="12"/>
      <c r="AC36" s="12"/>
      <c r="AD36" s="12"/>
      <c r="AE36" s="12"/>
      <c r="AG36" s="12">
        <v>2</v>
      </c>
      <c r="AH36" s="5"/>
      <c r="AI36" s="5"/>
    </row>
    <row r="37" spans="1:35" x14ac:dyDescent="0.2">
      <c r="A37" s="10">
        <v>38598</v>
      </c>
      <c r="B37" s="34">
        <f t="shared" si="0"/>
        <v>5</v>
      </c>
      <c r="C37" s="20" t="s">
        <v>3</v>
      </c>
      <c r="D37" s="12" t="s">
        <v>6</v>
      </c>
      <c r="E37" s="12" t="s">
        <v>43</v>
      </c>
      <c r="F37" s="38">
        <f t="shared" si="1"/>
        <v>0</v>
      </c>
      <c r="G37" s="12">
        <v>5</v>
      </c>
      <c r="H37" s="14" t="s">
        <v>5</v>
      </c>
      <c r="I37" s="12">
        <v>0</v>
      </c>
      <c r="J37" s="1"/>
      <c r="K37" s="12"/>
      <c r="L37" s="12">
        <v>1</v>
      </c>
      <c r="M37" s="12"/>
      <c r="N37" s="12"/>
      <c r="O37" s="12"/>
      <c r="P37" s="12"/>
      <c r="Q37" s="12"/>
      <c r="R37" s="12"/>
      <c r="S37" s="12"/>
      <c r="T37" s="12">
        <v>3</v>
      </c>
      <c r="U37" s="12"/>
      <c r="V37" s="12">
        <v>1</v>
      </c>
      <c r="W37" s="12"/>
      <c r="X37" s="12"/>
      <c r="Y37" s="12"/>
      <c r="Z37" s="12"/>
      <c r="AA37" s="12"/>
      <c r="AB37" s="12"/>
      <c r="AC37" s="12"/>
      <c r="AD37" s="12"/>
      <c r="AE37" s="12"/>
      <c r="AH37" s="5"/>
      <c r="AI37" s="5"/>
    </row>
    <row r="38" spans="1:35" x14ac:dyDescent="0.2">
      <c r="A38" s="10">
        <v>38605</v>
      </c>
      <c r="B38" s="34">
        <f t="shared" si="0"/>
        <v>9</v>
      </c>
      <c r="C38" s="20" t="s">
        <v>27</v>
      </c>
      <c r="D38" s="12" t="s">
        <v>6</v>
      </c>
      <c r="E38" s="12" t="s">
        <v>3</v>
      </c>
      <c r="F38" s="38">
        <f t="shared" si="1"/>
        <v>0</v>
      </c>
      <c r="G38" s="12">
        <v>0</v>
      </c>
      <c r="H38" s="14" t="s">
        <v>5</v>
      </c>
      <c r="I38" s="12">
        <v>9</v>
      </c>
      <c r="J38" s="1"/>
      <c r="K38" s="12"/>
      <c r="L38" s="12">
        <v>1</v>
      </c>
      <c r="M38" s="12"/>
      <c r="N38" s="12">
        <v>1</v>
      </c>
      <c r="O38" s="12"/>
      <c r="P38" s="12"/>
      <c r="Q38" s="12">
        <v>1</v>
      </c>
      <c r="R38" s="12"/>
      <c r="S38" s="12"/>
      <c r="T38" s="12">
        <v>2</v>
      </c>
      <c r="U38" s="12"/>
      <c r="V38" s="12">
        <v>2</v>
      </c>
      <c r="W38" s="12">
        <v>2</v>
      </c>
      <c r="X38" s="12"/>
      <c r="Y38" s="12"/>
      <c r="Z38" s="12"/>
      <c r="AA38" s="12"/>
      <c r="AB38" s="12"/>
      <c r="AC38" s="12"/>
      <c r="AD38" s="12"/>
      <c r="AE38" s="12"/>
      <c r="AH38" s="5"/>
      <c r="AI38" s="5"/>
    </row>
    <row r="39" spans="1:35" x14ac:dyDescent="0.2">
      <c r="A39" s="10">
        <v>38612</v>
      </c>
      <c r="B39" s="34">
        <f t="shared" si="0"/>
        <v>6</v>
      </c>
      <c r="C39" s="20" t="s">
        <v>31</v>
      </c>
      <c r="D39" s="12" t="s">
        <v>6</v>
      </c>
      <c r="E39" s="12" t="s">
        <v>3</v>
      </c>
      <c r="F39" s="38">
        <f t="shared" si="1"/>
        <v>1</v>
      </c>
      <c r="G39" s="12">
        <v>1</v>
      </c>
      <c r="H39" s="14" t="s">
        <v>5</v>
      </c>
      <c r="I39" s="12">
        <v>6</v>
      </c>
      <c r="J39" s="1"/>
      <c r="K39" s="12"/>
      <c r="L39" s="12">
        <v>2</v>
      </c>
      <c r="M39" s="12"/>
      <c r="N39" s="12"/>
      <c r="O39" s="12"/>
      <c r="P39" s="12"/>
      <c r="Q39" s="12"/>
      <c r="R39" s="12"/>
      <c r="S39" s="12"/>
      <c r="T39" s="12">
        <v>1</v>
      </c>
      <c r="U39" s="12">
        <v>1</v>
      </c>
      <c r="V39" s="12">
        <v>1</v>
      </c>
      <c r="W39" s="12"/>
      <c r="X39" s="12"/>
      <c r="Y39" s="12">
        <v>1</v>
      </c>
      <c r="Z39" s="12"/>
      <c r="AA39" s="12"/>
      <c r="AB39" s="12"/>
      <c r="AC39" s="12"/>
      <c r="AD39" s="12"/>
      <c r="AE39" s="12"/>
      <c r="AG39" s="12">
        <v>1</v>
      </c>
      <c r="AH39" s="5"/>
      <c r="AI39" s="5"/>
    </row>
    <row r="40" spans="1:35" x14ac:dyDescent="0.2">
      <c r="A40" s="10">
        <v>38619</v>
      </c>
      <c r="B40" s="34">
        <f t="shared" si="0"/>
        <v>5</v>
      </c>
      <c r="C40" s="20" t="s">
        <v>3</v>
      </c>
      <c r="D40" s="12" t="s">
        <v>6</v>
      </c>
      <c r="E40" s="12" t="s">
        <v>51</v>
      </c>
      <c r="F40" s="38">
        <f t="shared" si="1"/>
        <v>2</v>
      </c>
      <c r="G40" s="12">
        <v>5</v>
      </c>
      <c r="H40" s="14" t="s">
        <v>5</v>
      </c>
      <c r="I40" s="12">
        <v>2</v>
      </c>
      <c r="J40" s="1"/>
      <c r="K40" s="12"/>
      <c r="L40" s="12">
        <v>1</v>
      </c>
      <c r="M40" s="12"/>
      <c r="N40" s="12"/>
      <c r="O40" s="12"/>
      <c r="P40" s="12"/>
      <c r="Q40" s="12"/>
      <c r="R40" s="12"/>
      <c r="S40" s="12"/>
      <c r="T40" s="12"/>
      <c r="U40" s="12"/>
      <c r="V40" s="12">
        <v>2</v>
      </c>
      <c r="W40" s="12">
        <v>1</v>
      </c>
      <c r="X40" s="12"/>
      <c r="Y40" s="12"/>
      <c r="Z40" s="12"/>
      <c r="AA40" s="12"/>
      <c r="AB40" s="12"/>
      <c r="AC40" s="12">
        <v>1</v>
      </c>
      <c r="AD40" s="12"/>
      <c r="AE40" s="12"/>
      <c r="AG40" s="12">
        <v>2</v>
      </c>
      <c r="AH40" s="5"/>
      <c r="AI40" s="5"/>
    </row>
    <row r="41" spans="1:35" x14ac:dyDescent="0.2">
      <c r="A41" s="10">
        <v>38626</v>
      </c>
      <c r="B41" s="34">
        <f t="shared" si="0"/>
        <v>2</v>
      </c>
      <c r="C41" s="20" t="s">
        <v>3</v>
      </c>
      <c r="D41" s="12" t="s">
        <v>6</v>
      </c>
      <c r="E41" s="12" t="s">
        <v>31</v>
      </c>
      <c r="F41" s="38">
        <f t="shared" si="1"/>
        <v>0</v>
      </c>
      <c r="G41" s="12">
        <v>2</v>
      </c>
      <c r="H41" s="14" t="s">
        <v>5</v>
      </c>
      <c r="I41" s="12">
        <v>0</v>
      </c>
      <c r="J41" s="1"/>
      <c r="K41" s="12"/>
      <c r="L41" s="12"/>
      <c r="M41" s="12">
        <v>1</v>
      </c>
      <c r="N41" s="12"/>
      <c r="O41" s="12"/>
      <c r="P41" s="12"/>
      <c r="Q41" s="12"/>
      <c r="R41" s="12"/>
      <c r="S41" s="12"/>
      <c r="T41" s="12"/>
      <c r="U41" s="12"/>
      <c r="V41" s="12">
        <v>1</v>
      </c>
      <c r="W41" s="12"/>
      <c r="X41" s="12"/>
      <c r="Y41" s="12"/>
      <c r="Z41" s="12"/>
      <c r="AA41" s="12"/>
      <c r="AB41" s="12"/>
      <c r="AC41" s="12"/>
      <c r="AD41" s="12"/>
      <c r="AE41" s="12"/>
      <c r="AH41" s="5"/>
      <c r="AI41" s="5"/>
    </row>
    <row r="42" spans="1:35" x14ac:dyDescent="0.2">
      <c r="A42" s="10">
        <v>38633</v>
      </c>
      <c r="B42" s="34">
        <f t="shared" si="0"/>
        <v>3</v>
      </c>
      <c r="C42" s="20" t="s">
        <v>32</v>
      </c>
      <c r="D42" s="12" t="s">
        <v>6</v>
      </c>
      <c r="E42" s="12" t="s">
        <v>3</v>
      </c>
      <c r="F42" s="38">
        <f t="shared" si="1"/>
        <v>1</v>
      </c>
      <c r="G42" s="12">
        <v>1</v>
      </c>
      <c r="H42" s="14" t="s">
        <v>5</v>
      </c>
      <c r="I42" s="12">
        <v>3</v>
      </c>
      <c r="J42" s="1"/>
      <c r="K42" s="12"/>
      <c r="L42" s="12">
        <v>2</v>
      </c>
      <c r="M42" s="12"/>
      <c r="N42" s="12"/>
      <c r="O42" s="12"/>
      <c r="P42" s="12"/>
      <c r="Q42" s="12"/>
      <c r="R42" s="12"/>
      <c r="S42" s="12"/>
      <c r="T42" s="12"/>
      <c r="U42" s="12"/>
      <c r="V42" s="12">
        <v>1</v>
      </c>
      <c r="W42" s="12"/>
      <c r="X42" s="12"/>
      <c r="Y42" s="12"/>
      <c r="Z42" s="12"/>
      <c r="AA42" s="12"/>
      <c r="AB42" s="12"/>
      <c r="AC42" s="12"/>
      <c r="AD42" s="12"/>
      <c r="AE42" s="12"/>
      <c r="AG42" s="12">
        <v>1</v>
      </c>
      <c r="AH42" s="5"/>
      <c r="AI42" s="5"/>
    </row>
    <row r="43" spans="1:35" x14ac:dyDescent="0.2">
      <c r="A43" s="10">
        <v>38640</v>
      </c>
      <c r="B43" s="34">
        <f t="shared" si="0"/>
        <v>0</v>
      </c>
      <c r="C43" s="20" t="s">
        <v>3</v>
      </c>
      <c r="D43" s="12" t="s">
        <v>6</v>
      </c>
      <c r="E43" s="12" t="s">
        <v>29</v>
      </c>
      <c r="F43" s="38">
        <f t="shared" si="1"/>
        <v>0</v>
      </c>
      <c r="G43" s="12">
        <v>0</v>
      </c>
      <c r="H43" s="14" t="s">
        <v>5</v>
      </c>
      <c r="I43" s="12">
        <v>0</v>
      </c>
      <c r="J43" s="1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H43" s="5"/>
      <c r="AI43" s="5"/>
    </row>
    <row r="44" spans="1:35" x14ac:dyDescent="0.2">
      <c r="A44" s="10">
        <v>38647</v>
      </c>
      <c r="B44" s="34">
        <f t="shared" si="0"/>
        <v>10</v>
      </c>
      <c r="C44" s="20" t="s">
        <v>3</v>
      </c>
      <c r="D44" s="12" t="s">
        <v>6</v>
      </c>
      <c r="E44" s="12" t="s">
        <v>2</v>
      </c>
      <c r="F44" s="38">
        <f t="shared" si="1"/>
        <v>1</v>
      </c>
      <c r="G44" s="12">
        <v>10</v>
      </c>
      <c r="H44" s="14" t="s">
        <v>5</v>
      </c>
      <c r="I44" s="12">
        <v>1</v>
      </c>
      <c r="J44" s="1"/>
      <c r="K44" s="12"/>
      <c r="L44" s="12">
        <v>2</v>
      </c>
      <c r="M44" s="12"/>
      <c r="N44" s="12">
        <v>3</v>
      </c>
      <c r="O44" s="12"/>
      <c r="P44" s="12"/>
      <c r="Q44" s="12"/>
      <c r="R44" s="12"/>
      <c r="S44" s="12"/>
      <c r="T44" s="12">
        <v>1</v>
      </c>
      <c r="U44" s="12"/>
      <c r="V44" s="12">
        <v>1</v>
      </c>
      <c r="W44" s="12">
        <v>1</v>
      </c>
      <c r="X44" s="12"/>
      <c r="Y44" s="12"/>
      <c r="Z44" s="12"/>
      <c r="AA44" s="12"/>
      <c r="AB44" s="12">
        <v>2</v>
      </c>
      <c r="AC44" s="12"/>
      <c r="AD44" s="12"/>
      <c r="AE44" s="12"/>
      <c r="AG44" s="12">
        <v>1</v>
      </c>
      <c r="AH44" s="5"/>
      <c r="AI44" s="5"/>
    </row>
    <row r="45" spans="1:35" x14ac:dyDescent="0.2">
      <c r="A45" s="10">
        <v>38654</v>
      </c>
      <c r="B45" s="34">
        <f t="shared" si="0"/>
        <v>7</v>
      </c>
      <c r="C45" s="20" t="s">
        <v>18</v>
      </c>
      <c r="D45" s="12" t="s">
        <v>6</v>
      </c>
      <c r="E45" s="12" t="s">
        <v>3</v>
      </c>
      <c r="F45" s="38">
        <f t="shared" si="1"/>
        <v>0</v>
      </c>
      <c r="G45" s="12">
        <v>0</v>
      </c>
      <c r="H45" s="14" t="s">
        <v>5</v>
      </c>
      <c r="I45" s="12">
        <v>7</v>
      </c>
      <c r="J45" s="1"/>
      <c r="K45" s="12"/>
      <c r="L45" s="12">
        <v>2</v>
      </c>
      <c r="M45" s="12"/>
      <c r="N45" s="12"/>
      <c r="O45" s="12"/>
      <c r="P45" s="12"/>
      <c r="Q45" s="12"/>
      <c r="R45" s="12"/>
      <c r="S45" s="12"/>
      <c r="T45" s="12">
        <v>3</v>
      </c>
      <c r="U45" s="12"/>
      <c r="V45" s="12">
        <v>1</v>
      </c>
      <c r="W45" s="12"/>
      <c r="X45" s="12"/>
      <c r="Y45" s="12"/>
      <c r="Z45" s="12"/>
      <c r="AA45" s="12">
        <v>1</v>
      </c>
      <c r="AB45" s="12"/>
      <c r="AC45" s="12"/>
      <c r="AD45" s="12"/>
      <c r="AE45" s="12"/>
      <c r="AH45" s="5"/>
      <c r="AI45" s="5"/>
    </row>
    <row r="46" spans="1:35" x14ac:dyDescent="0.2">
      <c r="A46" s="10">
        <v>38661</v>
      </c>
      <c r="B46" s="34">
        <f t="shared" si="0"/>
        <v>5</v>
      </c>
      <c r="C46" s="20" t="s">
        <v>3</v>
      </c>
      <c r="D46" s="12" t="s">
        <v>6</v>
      </c>
      <c r="E46" s="12" t="s">
        <v>54</v>
      </c>
      <c r="F46" s="38">
        <f t="shared" si="1"/>
        <v>1</v>
      </c>
      <c r="G46" s="12">
        <v>5</v>
      </c>
      <c r="H46" s="14" t="s">
        <v>5</v>
      </c>
      <c r="I46" s="12">
        <v>1</v>
      </c>
      <c r="J46" s="1"/>
      <c r="K46" s="12"/>
      <c r="L46" s="12"/>
      <c r="M46" s="12"/>
      <c r="N46" s="12">
        <v>1</v>
      </c>
      <c r="O46" s="12"/>
      <c r="P46" s="12"/>
      <c r="Q46" s="12"/>
      <c r="R46" s="12"/>
      <c r="S46" s="12"/>
      <c r="T46" s="12"/>
      <c r="U46" s="12"/>
      <c r="V46" s="12">
        <v>2</v>
      </c>
      <c r="W46" s="12">
        <v>1</v>
      </c>
      <c r="X46" s="12"/>
      <c r="Y46" s="12"/>
      <c r="Z46" s="12"/>
      <c r="AA46" s="12">
        <v>1</v>
      </c>
      <c r="AB46" s="12"/>
      <c r="AC46" s="12"/>
      <c r="AD46" s="12"/>
      <c r="AE46" s="12"/>
      <c r="AG46" s="12">
        <v>1</v>
      </c>
      <c r="AH46" s="5"/>
      <c r="AI46" s="5"/>
    </row>
    <row r="47" spans="1:35" x14ac:dyDescent="0.2">
      <c r="A47" s="10">
        <v>38668</v>
      </c>
      <c r="B47" s="34">
        <f t="shared" si="0"/>
        <v>1</v>
      </c>
      <c r="C47" s="20" t="s">
        <v>55</v>
      </c>
      <c r="D47" s="12" t="s">
        <v>6</v>
      </c>
      <c r="E47" s="12" t="s">
        <v>3</v>
      </c>
      <c r="F47" s="38">
        <f t="shared" si="1"/>
        <v>3</v>
      </c>
      <c r="G47" s="12">
        <v>3</v>
      </c>
      <c r="H47" s="14" t="s">
        <v>5</v>
      </c>
      <c r="I47" s="12">
        <v>1</v>
      </c>
      <c r="J47" s="1"/>
      <c r="K47" s="12"/>
      <c r="L47" s="12"/>
      <c r="M47" s="12"/>
      <c r="N47" s="12"/>
      <c r="O47" s="12"/>
      <c r="P47" s="12"/>
      <c r="Q47" s="12"/>
      <c r="R47" s="12"/>
      <c r="S47" s="12"/>
      <c r="T47" s="12">
        <v>1</v>
      </c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G47" s="12">
        <v>3</v>
      </c>
      <c r="AH47" s="5"/>
      <c r="AI47" s="5"/>
    </row>
    <row r="48" spans="1:35" x14ac:dyDescent="0.2">
      <c r="A48" s="10">
        <v>38675</v>
      </c>
      <c r="B48" s="34">
        <f t="shared" si="0"/>
        <v>3</v>
      </c>
      <c r="C48" s="20" t="s">
        <v>26</v>
      </c>
      <c r="D48" s="12" t="s">
        <v>6</v>
      </c>
      <c r="E48" s="12" t="s">
        <v>3</v>
      </c>
      <c r="F48" s="38">
        <f t="shared" si="1"/>
        <v>0</v>
      </c>
      <c r="G48" s="12">
        <v>0</v>
      </c>
      <c r="H48" s="14" t="s">
        <v>5</v>
      </c>
      <c r="I48" s="12">
        <v>3</v>
      </c>
      <c r="J48" s="1"/>
      <c r="K48" s="12"/>
      <c r="L48" s="12">
        <v>1</v>
      </c>
      <c r="M48" s="12">
        <v>1</v>
      </c>
      <c r="N48" s="12"/>
      <c r="O48" s="12"/>
      <c r="P48" s="12"/>
      <c r="Q48" s="12"/>
      <c r="R48" s="12">
        <v>1</v>
      </c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H48" s="5"/>
      <c r="AI48" s="5"/>
    </row>
    <row r="49" spans="1:35" x14ac:dyDescent="0.2">
      <c r="A49" s="10">
        <v>38682</v>
      </c>
      <c r="B49" s="34">
        <f t="shared" si="0"/>
        <v>0</v>
      </c>
      <c r="C49" s="20"/>
      <c r="D49" s="12" t="s">
        <v>6</v>
      </c>
      <c r="F49" s="38">
        <f t="shared" si="1"/>
        <v>0</v>
      </c>
      <c r="H49" s="14" t="s">
        <v>5</v>
      </c>
      <c r="J49" s="1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H49" s="5"/>
      <c r="AI49" s="5"/>
    </row>
    <row r="50" spans="1:35" x14ac:dyDescent="0.2">
      <c r="A50" s="10">
        <v>38689</v>
      </c>
      <c r="B50" s="34">
        <f t="shared" si="0"/>
        <v>0</v>
      </c>
      <c r="C50" s="20"/>
      <c r="D50" s="12" t="s">
        <v>6</v>
      </c>
      <c r="F50" s="38">
        <f t="shared" si="1"/>
        <v>0</v>
      </c>
      <c r="H50" s="14" t="s">
        <v>5</v>
      </c>
      <c r="J50" s="1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H50" s="5"/>
      <c r="AI50" s="5"/>
    </row>
    <row r="51" spans="1:35" x14ac:dyDescent="0.2">
      <c r="A51" s="10">
        <v>38696</v>
      </c>
      <c r="B51" s="34">
        <f t="shared" si="0"/>
        <v>4</v>
      </c>
      <c r="C51" s="20" t="s">
        <v>34</v>
      </c>
      <c r="D51" s="12" t="s">
        <v>6</v>
      </c>
      <c r="E51" s="12" t="s">
        <v>3</v>
      </c>
      <c r="F51" s="38">
        <f t="shared" si="1"/>
        <v>1</v>
      </c>
      <c r="G51" s="12">
        <v>1</v>
      </c>
      <c r="H51" s="14" t="s">
        <v>5</v>
      </c>
      <c r="I51" s="12">
        <v>4</v>
      </c>
      <c r="J51" s="1"/>
      <c r="K51" s="12"/>
      <c r="L51" s="12">
        <v>2</v>
      </c>
      <c r="M51" s="12">
        <v>1</v>
      </c>
      <c r="N51" s="12"/>
      <c r="O51" s="12"/>
      <c r="P51" s="12"/>
      <c r="Q51" s="12"/>
      <c r="R51" s="12"/>
      <c r="S51" s="12"/>
      <c r="T51" s="12"/>
      <c r="U51" s="12"/>
      <c r="V51" s="12">
        <v>1</v>
      </c>
      <c r="W51" s="12"/>
      <c r="X51" s="12"/>
      <c r="Y51" s="12"/>
      <c r="Z51" s="12"/>
      <c r="AA51" s="12"/>
      <c r="AB51" s="12"/>
      <c r="AC51" s="12"/>
      <c r="AD51" s="12"/>
      <c r="AE51" s="12"/>
      <c r="AG51" s="12">
        <v>1</v>
      </c>
      <c r="AH51" s="5"/>
      <c r="AI51" s="5"/>
    </row>
    <row r="52" spans="1:35" x14ac:dyDescent="0.2">
      <c r="A52" s="10">
        <v>38703</v>
      </c>
      <c r="B52" s="34">
        <f t="shared" si="0"/>
        <v>0</v>
      </c>
      <c r="C52" s="20"/>
      <c r="D52" s="12" t="s">
        <v>6</v>
      </c>
      <c r="F52" s="38">
        <f t="shared" si="1"/>
        <v>0</v>
      </c>
      <c r="H52" s="14" t="s">
        <v>5</v>
      </c>
      <c r="J52" s="1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H52" s="5"/>
      <c r="AI52" s="5"/>
    </row>
    <row r="53" spans="1:35" x14ac:dyDescent="0.2">
      <c r="A53" s="10">
        <v>38710</v>
      </c>
      <c r="B53" s="34">
        <f t="shared" si="0"/>
        <v>0</v>
      </c>
      <c r="C53" s="20"/>
      <c r="D53" s="12" t="s">
        <v>6</v>
      </c>
      <c r="F53" s="38">
        <f t="shared" si="1"/>
        <v>0</v>
      </c>
      <c r="H53" s="14" t="s">
        <v>5</v>
      </c>
      <c r="J53" s="1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H53" s="5"/>
      <c r="AI53" s="5"/>
    </row>
    <row r="54" spans="1:35" x14ac:dyDescent="0.2">
      <c r="A54" s="10">
        <v>38717</v>
      </c>
      <c r="B54" s="34">
        <f t="shared" si="0"/>
        <v>0</v>
      </c>
      <c r="C54" s="20"/>
      <c r="D54" s="12" t="s">
        <v>6</v>
      </c>
      <c r="F54" s="38">
        <f t="shared" si="1"/>
        <v>0</v>
      </c>
      <c r="H54" s="14" t="s">
        <v>5</v>
      </c>
      <c r="J54" s="1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H54" s="5"/>
      <c r="AI54" s="5"/>
    </row>
    <row r="55" spans="1:35" s="15" customFormat="1" x14ac:dyDescent="0.2">
      <c r="A55" s="11"/>
      <c r="B55" s="35">
        <f>SUM(B3:B54)</f>
        <v>116</v>
      </c>
      <c r="C55" s="38">
        <f>52-COUNTIF(C3:C54,"")</f>
        <v>37</v>
      </c>
      <c r="D55" s="1"/>
      <c r="E55" s="1"/>
      <c r="F55" s="38">
        <f>SUM(F3:F54)</f>
        <v>51</v>
      </c>
      <c r="G55" s="41"/>
      <c r="H55" s="14"/>
      <c r="I55" s="1"/>
      <c r="J55" s="1"/>
      <c r="K55" s="7">
        <f t="shared" ref="K55:R55" si="2">SUM(K3:K54)</f>
        <v>3</v>
      </c>
      <c r="L55" s="7">
        <f t="shared" si="2"/>
        <v>28</v>
      </c>
      <c r="M55" s="7">
        <f t="shared" si="2"/>
        <v>13</v>
      </c>
      <c r="N55" s="7">
        <f t="shared" si="2"/>
        <v>7</v>
      </c>
      <c r="O55" s="7">
        <f t="shared" si="2"/>
        <v>3</v>
      </c>
      <c r="P55" s="7">
        <f t="shared" si="2"/>
        <v>2</v>
      </c>
      <c r="Q55" s="7">
        <f t="shared" si="2"/>
        <v>3</v>
      </c>
      <c r="R55" s="7">
        <f t="shared" si="2"/>
        <v>2</v>
      </c>
      <c r="S55" s="7">
        <f t="shared" ref="S55:AD55" si="3">SUM(S3:S54)</f>
        <v>1</v>
      </c>
      <c r="T55" s="7">
        <f t="shared" si="3"/>
        <v>17</v>
      </c>
      <c r="U55" s="7">
        <f>SUM(U3:U54)</f>
        <v>1</v>
      </c>
      <c r="V55" s="7">
        <f t="shared" si="3"/>
        <v>15</v>
      </c>
      <c r="W55" s="7">
        <f t="shared" si="3"/>
        <v>10</v>
      </c>
      <c r="X55" s="7">
        <f t="shared" si="3"/>
        <v>1</v>
      </c>
      <c r="Y55" s="7">
        <f t="shared" si="3"/>
        <v>1</v>
      </c>
      <c r="Z55" s="7">
        <f t="shared" si="3"/>
        <v>1</v>
      </c>
      <c r="AA55" s="7">
        <f t="shared" si="3"/>
        <v>2</v>
      </c>
      <c r="AB55" s="7">
        <f t="shared" si="3"/>
        <v>2</v>
      </c>
      <c r="AC55" s="7">
        <f>SUM(AC3:AC54)</f>
        <v>1</v>
      </c>
      <c r="AD55" s="7">
        <f t="shared" si="3"/>
        <v>1</v>
      </c>
      <c r="AE55" s="7">
        <f>SUM(AE3:AE54)</f>
        <v>2</v>
      </c>
      <c r="AF55" s="39">
        <f>SUM(K55:AE55)</f>
        <v>116</v>
      </c>
      <c r="AG55" s="7">
        <f>SUM(AG3:AG54)</f>
        <v>51</v>
      </c>
      <c r="AH55" s="5"/>
      <c r="AI55" s="5"/>
    </row>
    <row r="56" spans="1:35" x14ac:dyDescent="0.2">
      <c r="A56" s="11"/>
      <c r="B56" s="11"/>
      <c r="C56" s="1"/>
      <c r="D56" s="1"/>
      <c r="E56" s="1"/>
      <c r="G56" s="1"/>
      <c r="I56" s="1"/>
      <c r="J56" s="1"/>
      <c r="K56" s="42">
        <f>SUM(K34:K54)</f>
        <v>0</v>
      </c>
      <c r="L56" s="42">
        <f t="shared" ref="L56:AE56" si="4">SUM(L34:L54)</f>
        <v>15</v>
      </c>
      <c r="M56" s="42">
        <f t="shared" si="4"/>
        <v>5</v>
      </c>
      <c r="N56" s="42">
        <f t="shared" si="4"/>
        <v>5</v>
      </c>
      <c r="O56" s="42">
        <f t="shared" si="4"/>
        <v>0</v>
      </c>
      <c r="P56" s="42">
        <f t="shared" si="4"/>
        <v>0</v>
      </c>
      <c r="Q56" s="42">
        <f t="shared" si="4"/>
        <v>1</v>
      </c>
      <c r="R56" s="42">
        <f t="shared" si="4"/>
        <v>1</v>
      </c>
      <c r="S56" s="42">
        <f t="shared" si="4"/>
        <v>0</v>
      </c>
      <c r="T56" s="42">
        <f t="shared" si="4"/>
        <v>13</v>
      </c>
      <c r="U56" s="42">
        <f t="shared" si="4"/>
        <v>1</v>
      </c>
      <c r="V56" s="42">
        <f t="shared" si="4"/>
        <v>15</v>
      </c>
      <c r="W56" s="42">
        <f t="shared" si="4"/>
        <v>6</v>
      </c>
      <c r="X56" s="42">
        <f t="shared" si="4"/>
        <v>1</v>
      </c>
      <c r="Y56" s="42">
        <f t="shared" si="4"/>
        <v>1</v>
      </c>
      <c r="Z56" s="42">
        <f t="shared" si="4"/>
        <v>0</v>
      </c>
      <c r="AA56" s="42">
        <f t="shared" si="4"/>
        <v>2</v>
      </c>
      <c r="AB56" s="42">
        <f t="shared" si="4"/>
        <v>2</v>
      </c>
      <c r="AC56" s="42">
        <f t="shared" si="4"/>
        <v>1</v>
      </c>
      <c r="AD56" s="42">
        <f t="shared" si="4"/>
        <v>0</v>
      </c>
      <c r="AE56" s="42">
        <f t="shared" si="4"/>
        <v>0</v>
      </c>
      <c r="AG56" s="1"/>
      <c r="AH56" s="5"/>
      <c r="AI56" s="5"/>
    </row>
    <row r="57" spans="1:35" x14ac:dyDescent="0.2">
      <c r="A57" s="11"/>
      <c r="B57" s="11"/>
      <c r="C57" s="1"/>
      <c r="D57" s="1"/>
      <c r="E57" s="1"/>
      <c r="G57" s="1"/>
      <c r="I57" s="1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G57" s="1"/>
      <c r="AH57" s="5"/>
      <c r="AI57" s="5"/>
    </row>
    <row r="58" spans="1:35" x14ac:dyDescent="0.2">
      <c r="A58" s="5"/>
      <c r="C58" s="1"/>
      <c r="D58" s="1"/>
      <c r="E58" s="1"/>
      <c r="G58" s="1"/>
      <c r="I58" s="1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G58" s="1"/>
      <c r="AH58" s="17"/>
      <c r="AI58" s="5"/>
    </row>
    <row r="59" spans="1:35" x14ac:dyDescent="0.2">
      <c r="A59" s="5"/>
      <c r="C59" s="1"/>
      <c r="D59" s="1"/>
      <c r="E59" s="1"/>
      <c r="G59" s="1"/>
      <c r="I59" s="1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G59" s="1"/>
      <c r="AH59" s="17"/>
      <c r="AI59" s="5"/>
    </row>
    <row r="60" spans="1:35" x14ac:dyDescent="0.2">
      <c r="A60" s="5"/>
      <c r="C60" s="1"/>
      <c r="D60" s="1"/>
      <c r="E60" s="1"/>
      <c r="G60" s="1"/>
      <c r="I60" s="22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G60" s="1"/>
      <c r="AH60" s="17"/>
      <c r="AI60" s="5"/>
    </row>
    <row r="61" spans="1:35" x14ac:dyDescent="0.2">
      <c r="A61" s="5"/>
      <c r="C61" s="1"/>
      <c r="D61" s="1"/>
      <c r="E61" s="1"/>
      <c r="G61" s="1"/>
      <c r="I61" s="22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G61" s="1"/>
      <c r="AH61" s="17"/>
      <c r="AI61" s="5"/>
    </row>
    <row r="62" spans="1:35" x14ac:dyDescent="0.2">
      <c r="A62" s="5"/>
      <c r="C62" s="1"/>
      <c r="D62" s="1"/>
      <c r="E62" s="1"/>
      <c r="G62" s="1"/>
      <c r="I62" s="1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G62" s="1"/>
      <c r="AH62" s="17"/>
      <c r="AI62" s="5"/>
    </row>
    <row r="63" spans="1:35" x14ac:dyDescent="0.2">
      <c r="A63" s="5"/>
      <c r="C63" s="1"/>
      <c r="D63" s="1"/>
      <c r="E63" s="1"/>
      <c r="G63" s="1"/>
      <c r="I63" s="1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G63" s="1"/>
      <c r="AH63" s="17"/>
      <c r="AI63" s="5"/>
    </row>
    <row r="64" spans="1:35" x14ac:dyDescent="0.2">
      <c r="A64" s="5"/>
      <c r="C64" s="1"/>
      <c r="D64" s="1"/>
      <c r="E64" s="1"/>
      <c r="G64" s="1"/>
      <c r="I64" s="1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G64" s="1"/>
      <c r="AH64" s="17"/>
      <c r="AI64" s="5"/>
    </row>
    <row r="65" spans="1:35" x14ac:dyDescent="0.2">
      <c r="A65" s="5"/>
      <c r="C65" s="1"/>
      <c r="D65" s="1"/>
      <c r="E65" s="1"/>
      <c r="G65" s="1"/>
      <c r="I65" s="1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G65" s="1"/>
      <c r="AH65" s="17"/>
      <c r="AI65" s="5"/>
    </row>
    <row r="66" spans="1:35" x14ac:dyDescent="0.2">
      <c r="A66" s="5"/>
      <c r="C66" s="1"/>
      <c r="D66" s="1"/>
      <c r="E66" s="1"/>
      <c r="G66" s="1"/>
      <c r="I66" s="1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G66" s="1"/>
      <c r="AH66" s="17"/>
      <c r="AI66" s="5"/>
    </row>
    <row r="67" spans="1:35" x14ac:dyDescent="0.2">
      <c r="A67" s="5"/>
      <c r="C67" s="1"/>
      <c r="D67" s="1"/>
      <c r="E67" s="1"/>
      <c r="G67" s="1"/>
      <c r="I67" s="1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G67" s="1"/>
      <c r="AH67" s="17"/>
      <c r="AI67" s="5"/>
    </row>
    <row r="68" spans="1:35" x14ac:dyDescent="0.2">
      <c r="A68" s="5"/>
      <c r="C68" s="1"/>
      <c r="D68" s="1"/>
      <c r="E68" s="1"/>
      <c r="G68" s="1"/>
      <c r="I68" s="1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G68" s="1"/>
      <c r="AH68" s="17"/>
      <c r="AI68" s="5"/>
    </row>
    <row r="69" spans="1:35" x14ac:dyDescent="0.2">
      <c r="A69" s="5"/>
      <c r="C69" s="1"/>
      <c r="D69" s="1"/>
      <c r="E69" s="1"/>
      <c r="G69" s="1"/>
      <c r="I69" s="1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G69" s="1"/>
      <c r="AH69" s="17"/>
      <c r="AI69" s="5"/>
    </row>
    <row r="70" spans="1:35" x14ac:dyDescent="0.2">
      <c r="A70" s="5"/>
      <c r="C70" s="1"/>
      <c r="D70" s="1"/>
      <c r="E70" s="1"/>
      <c r="G70" s="1"/>
      <c r="I70" s="1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G70" s="1"/>
      <c r="AH70" s="17"/>
      <c r="AI70" s="5"/>
    </row>
    <row r="71" spans="1:35" x14ac:dyDescent="0.2">
      <c r="A71" s="5"/>
      <c r="C71" s="1"/>
      <c r="D71" s="1"/>
      <c r="E71" s="1"/>
      <c r="G71" s="1"/>
      <c r="I71" s="1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G71" s="1"/>
      <c r="AH71" s="17"/>
      <c r="AI71" s="5"/>
    </row>
    <row r="72" spans="1:35" x14ac:dyDescent="0.2">
      <c r="A72" s="5"/>
      <c r="C72" s="1"/>
      <c r="D72" s="1"/>
      <c r="E72" s="1"/>
      <c r="G72" s="1"/>
      <c r="I72" s="1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G72" s="1"/>
      <c r="AH72" s="17"/>
      <c r="AI72" s="5"/>
    </row>
    <row r="73" spans="1:35" x14ac:dyDescent="0.2">
      <c r="A73" s="5"/>
      <c r="C73" s="1"/>
      <c r="D73" s="1"/>
      <c r="E73" s="1"/>
      <c r="G73" s="1"/>
      <c r="I73" s="1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G73" s="1"/>
      <c r="AH73" s="17"/>
      <c r="AI73" s="5"/>
    </row>
    <row r="74" spans="1:35" x14ac:dyDescent="0.2">
      <c r="A74" s="5"/>
      <c r="C74" s="1"/>
      <c r="D74" s="1"/>
      <c r="E74" s="1"/>
      <c r="G74" s="1"/>
      <c r="I74" s="1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G74" s="1"/>
      <c r="AH74" s="17"/>
      <c r="AI74" s="5"/>
    </row>
    <row r="75" spans="1:35" x14ac:dyDescent="0.2">
      <c r="A75" s="5"/>
      <c r="C75" s="1"/>
      <c r="D75" s="1"/>
      <c r="E75" s="1"/>
      <c r="G75" s="1"/>
      <c r="I75" s="1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G75" s="1"/>
      <c r="AH75" s="17"/>
      <c r="AI75" s="5"/>
    </row>
    <row r="76" spans="1:35" x14ac:dyDescent="0.2">
      <c r="A76" s="5"/>
      <c r="C76" s="1"/>
      <c r="D76" s="1"/>
      <c r="E76" s="1"/>
      <c r="G76" s="1"/>
      <c r="I76" s="1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G76" s="1"/>
      <c r="AH76" s="17"/>
      <c r="AI76" s="5"/>
    </row>
    <row r="77" spans="1:35" x14ac:dyDescent="0.2">
      <c r="A77" s="5"/>
      <c r="C77" s="1"/>
      <c r="D77" s="1"/>
      <c r="E77" s="1"/>
      <c r="G77" s="1"/>
      <c r="I77" s="1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G77" s="1"/>
      <c r="AH77" s="17"/>
      <c r="AI77" s="5"/>
    </row>
    <row r="78" spans="1:35" x14ac:dyDescent="0.2">
      <c r="A78" s="5"/>
      <c r="C78" s="1"/>
      <c r="D78" s="1"/>
      <c r="E78" s="1"/>
      <c r="G78" s="1"/>
      <c r="I78" s="1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G78" s="1"/>
      <c r="AH78" s="17"/>
      <c r="AI78" s="5"/>
    </row>
    <row r="79" spans="1:35" x14ac:dyDescent="0.2">
      <c r="A79" s="5"/>
      <c r="C79" s="1"/>
      <c r="D79" s="1"/>
      <c r="E79" s="1"/>
      <c r="G79" s="1"/>
      <c r="I79" s="1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G79" s="1"/>
      <c r="AH79" s="17"/>
      <c r="AI79" s="5"/>
    </row>
    <row r="80" spans="1:35" x14ac:dyDescent="0.2">
      <c r="A80" s="5"/>
      <c r="C80" s="1"/>
      <c r="D80" s="1"/>
      <c r="E80" s="1"/>
      <c r="G80" s="1"/>
      <c r="I80" s="1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G80" s="1"/>
      <c r="AH80" s="17"/>
      <c r="AI80" s="5"/>
    </row>
    <row r="81" spans="1:35" x14ac:dyDescent="0.2">
      <c r="A81" s="5"/>
      <c r="C81" s="1"/>
      <c r="D81" s="1"/>
      <c r="E81" s="1"/>
      <c r="G81" s="1"/>
      <c r="I81" s="1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G81" s="1"/>
      <c r="AH81" s="17"/>
      <c r="AI81" s="5"/>
    </row>
    <row r="82" spans="1:35" x14ac:dyDescent="0.2">
      <c r="A82" s="5"/>
      <c r="C82" s="1"/>
      <c r="D82" s="1"/>
      <c r="E82" s="1"/>
      <c r="G82" s="1"/>
      <c r="I82" s="1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G82" s="1"/>
      <c r="AH82" s="17"/>
      <c r="AI82" s="5"/>
    </row>
    <row r="83" spans="1:35" x14ac:dyDescent="0.2">
      <c r="A83" s="5"/>
      <c r="C83" s="1"/>
      <c r="D83" s="1"/>
      <c r="E83" s="1"/>
      <c r="G83" s="1"/>
      <c r="I83" s="1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G83" s="1"/>
      <c r="AH83" s="17"/>
      <c r="AI83" s="5"/>
    </row>
    <row r="84" spans="1:35" x14ac:dyDescent="0.2">
      <c r="A84" s="5"/>
      <c r="C84" s="1"/>
      <c r="D84" s="1"/>
      <c r="E84" s="1"/>
      <c r="G84" s="1"/>
      <c r="I84" s="1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G84" s="1"/>
      <c r="AH84" s="17"/>
      <c r="AI84" s="5"/>
    </row>
    <row r="85" spans="1:35" x14ac:dyDescent="0.2">
      <c r="A85" s="5"/>
      <c r="C85" s="1"/>
      <c r="D85" s="1"/>
      <c r="E85" s="1"/>
      <c r="G85" s="1"/>
      <c r="I85" s="1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G85" s="1"/>
      <c r="AH85" s="17"/>
      <c r="AI85" s="5"/>
    </row>
    <row r="86" spans="1:35" x14ac:dyDescent="0.2">
      <c r="A86" s="5"/>
      <c r="C86" s="1"/>
      <c r="D86" s="1"/>
      <c r="E86" s="1"/>
      <c r="G86" s="1"/>
      <c r="I86" s="1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G86" s="1"/>
      <c r="AH86" s="17"/>
      <c r="AI86" s="5"/>
    </row>
    <row r="87" spans="1:35" x14ac:dyDescent="0.2">
      <c r="A87" s="5"/>
      <c r="C87" s="1"/>
      <c r="D87" s="1"/>
      <c r="E87" s="1"/>
      <c r="G87" s="1"/>
      <c r="I87" s="1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G87" s="1"/>
      <c r="AH87" s="17"/>
      <c r="AI87" s="5"/>
    </row>
    <row r="88" spans="1:35" x14ac:dyDescent="0.2">
      <c r="A88" s="5"/>
      <c r="C88" s="1"/>
      <c r="D88" s="1"/>
      <c r="E88" s="1"/>
      <c r="G88" s="1"/>
      <c r="I88" s="1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G88" s="1"/>
      <c r="AH88" s="17"/>
      <c r="AI88" s="5"/>
    </row>
    <row r="89" spans="1:35" x14ac:dyDescent="0.2">
      <c r="A89" s="5"/>
      <c r="C89" s="1"/>
      <c r="D89" s="1"/>
      <c r="E89" s="1"/>
      <c r="G89" s="1"/>
      <c r="I89" s="1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G89" s="1"/>
      <c r="AH89" s="17"/>
      <c r="AI89" s="5"/>
    </row>
    <row r="90" spans="1:35" x14ac:dyDescent="0.2">
      <c r="A90" s="5"/>
      <c r="C90" s="1"/>
      <c r="D90" s="1"/>
      <c r="E90" s="1"/>
      <c r="G90" s="1"/>
      <c r="I90" s="1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G90" s="1"/>
      <c r="AH90" s="17"/>
      <c r="AI90" s="5"/>
    </row>
    <row r="91" spans="1:35" x14ac:dyDescent="0.2">
      <c r="A91" s="5"/>
      <c r="C91" s="1"/>
      <c r="D91" s="1"/>
      <c r="E91" s="1"/>
      <c r="G91" s="1"/>
      <c r="I91" s="1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G91" s="1"/>
      <c r="AH91" s="17"/>
      <c r="AI91" s="5"/>
    </row>
    <row r="92" spans="1:35" x14ac:dyDescent="0.2">
      <c r="A92" s="5"/>
      <c r="C92" s="1"/>
      <c r="D92" s="1"/>
      <c r="E92" s="1"/>
      <c r="G92" s="1"/>
      <c r="I92" s="1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G92" s="1"/>
      <c r="AH92" s="17"/>
      <c r="AI92" s="5"/>
    </row>
    <row r="93" spans="1:35" x14ac:dyDescent="0.2">
      <c r="A93" s="5"/>
      <c r="C93" s="1"/>
      <c r="D93" s="1"/>
      <c r="E93" s="1"/>
      <c r="G93" s="1"/>
      <c r="I93" s="1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G93" s="1"/>
      <c r="AH93" s="17"/>
      <c r="AI93" s="5"/>
    </row>
  </sheetData>
  <mergeCells count="5">
    <mergeCell ref="V1:X1"/>
    <mergeCell ref="C1:E1"/>
    <mergeCell ref="G1:I1"/>
    <mergeCell ref="K1:M1"/>
    <mergeCell ref="P1:Q1"/>
  </mergeCells>
  <phoneticPr fontId="1" type="noConversion"/>
  <conditionalFormatting sqref="I6 I3:I4">
    <cfRule type="cellIs" dxfId="1" priority="1" stopIfTrue="1" operator="greaterThan">
      <formula>$G$3</formula>
    </cfRule>
  </conditionalFormatting>
  <conditionalFormatting sqref="I5 I7:I54">
    <cfRule type="cellIs" dxfId="0" priority="2" stopIfTrue="1" operator="greaterThan">
      <formula>$G$3</formula>
    </cfRule>
  </conditionalFormatting>
  <pageMargins left="0.75" right="0.75" top="1" bottom="1" header="0.5" footer="0.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 Severens</dc:creator>
  <cp:lastModifiedBy>Leraar</cp:lastModifiedBy>
  <dcterms:created xsi:type="dcterms:W3CDTF">2005-01-15T10:09:22Z</dcterms:created>
  <dcterms:modified xsi:type="dcterms:W3CDTF">2018-08-19T09:56:18Z</dcterms:modified>
</cp:coreProperties>
</file>