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raar.LAPTOP-639\Downloads\Veteranen\"/>
    </mc:Choice>
  </mc:AlternateContent>
  <bookViews>
    <workbookView xWindow="480" yWindow="15" windowWidth="13275" windowHeight="10740"/>
  </bookViews>
  <sheets>
    <sheet name="Blad1" sheetId="1" r:id="rId1"/>
  </sheets>
  <calcPr calcId="171027"/>
</workbook>
</file>

<file path=xl/calcChain.xml><?xml version="1.0" encoding="utf-8"?>
<calcChain xmlns="http://schemas.openxmlformats.org/spreadsheetml/2006/main">
  <c r="B42" i="1" l="1"/>
  <c r="B43" i="1"/>
  <c r="AA55" i="1"/>
  <c r="W55" i="1"/>
  <c r="X55" i="1"/>
  <c r="V55" i="1"/>
  <c r="AB55" i="1"/>
  <c r="Z55" i="1"/>
  <c r="Y55" i="1"/>
  <c r="B3" i="1"/>
  <c r="K55" i="1"/>
  <c r="L55" i="1"/>
  <c r="M55" i="1"/>
  <c r="N55" i="1"/>
  <c r="AE55" i="1" s="1"/>
  <c r="N1" i="1" s="1"/>
  <c r="O55" i="1"/>
  <c r="P55" i="1"/>
  <c r="Q55" i="1"/>
  <c r="R55" i="1"/>
  <c r="S55" i="1"/>
  <c r="T55" i="1"/>
  <c r="U55" i="1"/>
  <c r="AC55" i="1"/>
  <c r="AD55" i="1"/>
  <c r="B44" i="1"/>
  <c r="B45" i="1"/>
  <c r="B46" i="1"/>
  <c r="B47" i="1"/>
  <c r="B48" i="1"/>
  <c r="B51" i="1"/>
  <c r="B4" i="1"/>
  <c r="B55" i="1" s="1"/>
  <c r="S1" i="1" s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9" i="1"/>
  <c r="B50" i="1"/>
  <c r="B52" i="1"/>
  <c r="B53" i="1"/>
  <c r="B54" i="1"/>
  <c r="F43" i="1"/>
  <c r="F44" i="1"/>
  <c r="F45" i="1"/>
  <c r="F46" i="1"/>
  <c r="F47" i="1"/>
  <c r="F48" i="1"/>
  <c r="F51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9" i="1"/>
  <c r="F50" i="1"/>
  <c r="F52" i="1"/>
  <c r="F53" i="1"/>
  <c r="F54" i="1"/>
  <c r="F3" i="1"/>
  <c r="F55" i="1"/>
  <c r="AF55" i="1"/>
  <c r="Q1" i="1" s="1"/>
  <c r="C55" i="1"/>
</calcChain>
</file>

<file path=xl/sharedStrings.xml><?xml version="1.0" encoding="utf-8"?>
<sst xmlns="http://schemas.openxmlformats.org/spreadsheetml/2006/main" count="166" uniqueCount="61">
  <si>
    <t>MATCH</t>
  </si>
  <si>
    <t xml:space="preserve">UITSLAG </t>
  </si>
  <si>
    <t>LHVV</t>
  </si>
  <si>
    <t>─</t>
  </si>
  <si>
    <t>ludo</t>
  </si>
  <si>
    <t>geert</t>
  </si>
  <si>
    <t>kim</t>
  </si>
  <si>
    <t xml:space="preserve">bob </t>
  </si>
  <si>
    <t>bart</t>
  </si>
  <si>
    <t>GESCOORD</t>
  </si>
  <si>
    <t>DATUM</t>
  </si>
  <si>
    <t>cel</t>
  </si>
  <si>
    <t>tegen</t>
  </si>
  <si>
    <t>TEGEN</t>
  </si>
  <si>
    <t>p fran</t>
  </si>
  <si>
    <t>dom</t>
  </si>
  <si>
    <t>raf</t>
  </si>
  <si>
    <t>reynd</t>
  </si>
  <si>
    <t>GR. HEIDE</t>
  </si>
  <si>
    <t>BROEKDUIVELS</t>
  </si>
  <si>
    <t>HAECHT BOYS</t>
  </si>
  <si>
    <t>STARS</t>
  </si>
  <si>
    <t>HANENBOYS</t>
  </si>
  <si>
    <t>NIEUWE KEMPEN</t>
  </si>
  <si>
    <t>-</t>
  </si>
  <si>
    <t>VAHEJA</t>
  </si>
  <si>
    <t>claes</t>
  </si>
  <si>
    <t>VRIENDENKRING</t>
  </si>
  <si>
    <t>DAMSHEIDE</t>
  </si>
  <si>
    <t>titi</t>
  </si>
  <si>
    <t>KWB 2</t>
  </si>
  <si>
    <t>LOZEN</t>
  </si>
  <si>
    <t>HERKOL</t>
  </si>
  <si>
    <t>KWB VET</t>
  </si>
  <si>
    <t>eigen</t>
  </si>
  <si>
    <t>LUTLOMMEL</t>
  </si>
  <si>
    <t>BRANDONK</t>
  </si>
  <si>
    <t xml:space="preserve">HOEK </t>
  </si>
  <si>
    <t>robin</t>
  </si>
  <si>
    <t>natha</t>
  </si>
  <si>
    <t>WEYERKE</t>
  </si>
  <si>
    <t>SONNIS</t>
  </si>
  <si>
    <t>CVE</t>
  </si>
  <si>
    <t>cve</t>
  </si>
  <si>
    <t>boon</t>
  </si>
  <si>
    <t>WATERBLOEM</t>
  </si>
  <si>
    <t>KADIJK</t>
  </si>
  <si>
    <t>GERDINGEN</t>
  </si>
  <si>
    <t>EXC HAMONT</t>
  </si>
  <si>
    <t xml:space="preserve">KWB </t>
  </si>
  <si>
    <t>CSC</t>
  </si>
  <si>
    <t>defer</t>
  </si>
  <si>
    <t>rob.t</t>
  </si>
  <si>
    <t xml:space="preserve">KWB 2 </t>
  </si>
  <si>
    <t>gunth</t>
  </si>
  <si>
    <t>PUNDERSHOEK</t>
  </si>
  <si>
    <t>GR HEIDE</t>
  </si>
  <si>
    <t>HOEK</t>
  </si>
  <si>
    <t>EKSEL</t>
  </si>
  <si>
    <t>RENA</t>
  </si>
  <si>
    <t>DAMESHEIDE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</si>
</sst>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8"/>
      <name val="Arial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13"/>
      <name val="Arial"/>
      <family val="2"/>
    </font>
    <font>
      <sz val="10"/>
      <color indexed="8"/>
      <name val="Arial"/>
      <family val="2"/>
    </font>
    <font>
      <sz val="10"/>
      <color indexed="55"/>
      <name val="Arial"/>
      <family val="2"/>
    </font>
    <font>
      <sz val="10"/>
      <color indexed="10"/>
      <name val="Arial"/>
      <family val="2"/>
    </font>
    <font>
      <sz val="10"/>
      <color indexed="1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2" borderId="0"/>
  </cellStyleXfs>
  <cellXfs count="52">
    <xf numFmtId="0" fontId="0" fillId="2" borderId="0" xfId="0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/>
    <xf numFmtId="0" fontId="2" fillId="4" borderId="0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3" fillId="6" borderId="1" xfId="0" applyFont="1" applyFill="1" applyBorder="1"/>
    <xf numFmtId="14" fontId="3" fillId="6" borderId="1" xfId="0" applyNumberFormat="1" applyFont="1" applyFill="1" applyBorder="1"/>
    <xf numFmtId="14" fontId="3" fillId="3" borderId="1" xfId="0" applyNumberFormat="1" applyFont="1" applyFill="1" applyBorder="1"/>
    <xf numFmtId="0" fontId="3" fillId="6" borderId="1" xfId="0" applyFont="1" applyFill="1" applyBorder="1" applyAlignment="1">
      <alignment horizontal="center"/>
    </xf>
    <xf numFmtId="0" fontId="3" fillId="6" borderId="0" xfId="0" applyFont="1" applyFill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3" fillId="5" borderId="1" xfId="0" applyFont="1" applyFill="1" applyBorder="1"/>
    <xf numFmtId="0" fontId="3" fillId="2" borderId="1" xfId="0" applyFont="1" applyFill="1" applyBorder="1" applyAlignment="1">
      <alignment horizontal="center"/>
    </xf>
    <xf numFmtId="0" fontId="0" fillId="3" borderId="0" xfId="0" applyFill="1"/>
    <xf numFmtId="0" fontId="3" fillId="3" borderId="1" xfId="0" applyFont="1" applyFill="1" applyBorder="1" applyAlignment="1"/>
    <xf numFmtId="49" fontId="3" fillId="6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2" fillId="3" borderId="3" xfId="0" applyFont="1" applyFill="1" applyBorder="1"/>
    <xf numFmtId="0" fontId="2" fillId="4" borderId="4" xfId="0" applyFont="1" applyFill="1" applyBorder="1" applyAlignment="1">
      <alignment horizontal="center"/>
    </xf>
    <xf numFmtId="14" fontId="3" fillId="6" borderId="5" xfId="0" applyNumberFormat="1" applyFont="1" applyFill="1" applyBorder="1"/>
    <xf numFmtId="49" fontId="3" fillId="6" borderId="5" xfId="0" applyNumberFormat="1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2" fillId="4" borderId="0" xfId="0" applyFont="1" applyFill="1" applyBorder="1"/>
    <xf numFmtId="0" fontId="3" fillId="4" borderId="0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7" fillId="3" borderId="6" xfId="0" applyFont="1" applyFill="1" applyBorder="1"/>
    <xf numFmtId="0" fontId="5" fillId="3" borderId="0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1" fontId="5" fillId="3" borderId="1" xfId="0" applyNumberFormat="1" applyFont="1" applyFill="1" applyBorder="1" applyAlignment="1">
      <alignment horizontal="center"/>
    </xf>
    <xf numFmtId="0" fontId="9" fillId="3" borderId="1" xfId="0" applyFont="1" applyFill="1" applyBorder="1"/>
    <xf numFmtId="0" fontId="10" fillId="3" borderId="1" xfId="0" applyFont="1" applyFill="1" applyBorder="1" applyAlignment="1">
      <alignment horizontal="center"/>
    </xf>
    <xf numFmtId="0" fontId="3" fillId="3" borderId="7" xfId="0" applyFont="1" applyFill="1" applyBorder="1" applyAlignment="1"/>
    <xf numFmtId="0" fontId="3" fillId="3" borderId="2" xfId="0" applyFont="1" applyFill="1" applyBorder="1" applyAlignment="1"/>
    <xf numFmtId="0" fontId="7" fillId="3" borderId="1" xfId="0" applyFont="1" applyFill="1" applyBorder="1" applyAlignment="1">
      <alignment horizontal="center"/>
    </xf>
    <xf numFmtId="1" fontId="5" fillId="3" borderId="5" xfId="0" applyNumberFormat="1" applyFont="1" applyFill="1" applyBorder="1"/>
    <xf numFmtId="0" fontId="5" fillId="6" borderId="1" xfId="0" applyFont="1" applyFill="1" applyBorder="1" applyAlignment="1">
      <alignment horizontal="center"/>
    </xf>
    <xf numFmtId="1" fontId="3" fillId="6" borderId="1" xfId="0" applyNumberFormat="1" applyFont="1" applyFill="1" applyBorder="1" applyAlignment="1">
      <alignment horizontal="center"/>
    </xf>
    <xf numFmtId="1" fontId="3" fillId="3" borderId="1" xfId="0" applyNumberFormat="1" applyFont="1" applyFill="1" applyBorder="1"/>
    <xf numFmtId="1" fontId="3" fillId="3" borderId="1" xfId="0" applyNumberFormat="1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2" fillId="3" borderId="6" xfId="0" applyFont="1" applyFill="1" applyBorder="1" applyAlignment="1"/>
    <xf numFmtId="0" fontId="0" fillId="2" borderId="2" xfId="0" applyBorder="1" applyAlignment="1"/>
  </cellXfs>
  <cellStyles count="1">
    <cellStyle name="Standaard" xfId="0" builtinId="0"/>
  </cellStyles>
  <dxfs count="2">
    <dxf>
      <font>
        <condense val="0"/>
        <extend val="0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3"/>
  <sheetViews>
    <sheetView tabSelected="1" workbookViewId="0">
      <pane ySplit="2" topLeftCell="A3" activePane="bottomLeft" state="frozen"/>
      <selection pane="bottomLeft" activeCell="AC27" sqref="AC27"/>
    </sheetView>
  </sheetViews>
  <sheetFormatPr defaultRowHeight="12.75" x14ac:dyDescent="0.2"/>
  <cols>
    <col min="1" max="1" width="10.140625" style="6" customWidth="1"/>
    <col min="2" max="2" width="2.28515625" style="2" customWidth="1"/>
    <col min="3" max="3" width="17.42578125" style="9" customWidth="1"/>
    <col min="4" max="4" width="4" style="9" customWidth="1"/>
    <col min="5" max="5" width="17" style="9" customWidth="1"/>
    <col min="6" max="6" width="2.7109375" style="1" customWidth="1"/>
    <col min="7" max="7" width="6.28515625" style="9" customWidth="1"/>
    <col min="8" max="8" width="4.28515625" style="11" customWidth="1"/>
    <col min="9" max="9" width="5.7109375" style="9" customWidth="1"/>
    <col min="10" max="10" width="1.7109375" style="2" customWidth="1"/>
    <col min="11" max="30" width="5.28515625" style="6" customWidth="1"/>
    <col min="31" max="31" width="4.7109375" style="2" customWidth="1"/>
    <col min="32" max="32" width="5.28515625" style="9" customWidth="1"/>
    <col min="34" max="16384" width="9.140625" style="6"/>
  </cols>
  <sheetData>
    <row r="1" spans="1:34" s="2" customFormat="1" ht="24" customHeight="1" x14ac:dyDescent="0.2">
      <c r="A1" s="20" t="s">
        <v>10</v>
      </c>
      <c r="B1" s="26"/>
      <c r="C1" s="43" t="s">
        <v>0</v>
      </c>
      <c r="D1" s="43"/>
      <c r="E1" s="44"/>
      <c r="F1" s="21"/>
      <c r="G1" s="45" t="s">
        <v>1</v>
      </c>
      <c r="H1" s="46"/>
      <c r="I1" s="47"/>
      <c r="J1" s="26"/>
      <c r="K1" s="48" t="s">
        <v>9</v>
      </c>
      <c r="L1" s="49"/>
      <c r="M1" s="49"/>
      <c r="N1" s="17">
        <f>AE55</f>
        <v>160</v>
      </c>
      <c r="O1" s="50" t="s">
        <v>13</v>
      </c>
      <c r="P1" s="51"/>
      <c r="Q1" s="17">
        <f>AF55</f>
        <v>68</v>
      </c>
      <c r="S1" s="33" t="str">
        <f>IF(AND(B55=AE55,F55=AF55),"","FOUT")</f>
        <v/>
      </c>
      <c r="T1" s="29"/>
      <c r="U1" s="35"/>
      <c r="V1" s="35"/>
      <c r="W1" s="35"/>
      <c r="X1" s="35"/>
      <c r="Y1" s="35"/>
      <c r="Z1" s="35"/>
      <c r="AA1" s="35"/>
      <c r="AB1" s="35" t="s">
        <v>42</v>
      </c>
      <c r="AC1" s="36"/>
      <c r="AD1" s="18"/>
      <c r="AF1" s="1"/>
    </row>
    <row r="2" spans="1:34" ht="24" customHeight="1" x14ac:dyDescent="0.2">
      <c r="A2" s="26"/>
      <c r="B2" s="26"/>
      <c r="C2" s="3"/>
      <c r="D2" s="3"/>
      <c r="E2" s="3"/>
      <c r="F2" s="3"/>
      <c r="G2" s="3"/>
      <c r="H2" s="27"/>
      <c r="I2" s="27"/>
      <c r="J2" s="26"/>
      <c r="K2" s="19" t="s">
        <v>16</v>
      </c>
      <c r="L2" s="4" t="s">
        <v>4</v>
      </c>
      <c r="M2" s="4" t="s">
        <v>5</v>
      </c>
      <c r="N2" s="4" t="s">
        <v>6</v>
      </c>
      <c r="O2" s="4" t="s">
        <v>11</v>
      </c>
      <c r="P2" s="5" t="s">
        <v>7</v>
      </c>
      <c r="Q2" s="4" t="s">
        <v>8</v>
      </c>
      <c r="R2" s="4" t="s">
        <v>29</v>
      </c>
      <c r="S2" s="4" t="s">
        <v>15</v>
      </c>
      <c r="T2" s="4" t="s">
        <v>17</v>
      </c>
      <c r="U2" s="4" t="s">
        <v>14</v>
      </c>
      <c r="V2" s="4" t="s">
        <v>44</v>
      </c>
      <c r="W2" s="4" t="s">
        <v>51</v>
      </c>
      <c r="X2" s="4" t="s">
        <v>52</v>
      </c>
      <c r="Y2" s="4" t="s">
        <v>38</v>
      </c>
      <c r="Z2" s="4" t="s">
        <v>39</v>
      </c>
      <c r="AA2" s="4" t="s">
        <v>54</v>
      </c>
      <c r="AB2" s="4" t="s">
        <v>43</v>
      </c>
      <c r="AC2" s="4" t="s">
        <v>26</v>
      </c>
      <c r="AD2" s="4" t="s">
        <v>34</v>
      </c>
      <c r="AE2" s="15"/>
      <c r="AF2" s="13" t="s">
        <v>12</v>
      </c>
      <c r="AG2" s="2"/>
      <c r="AH2" s="2"/>
    </row>
    <row r="3" spans="1:34" x14ac:dyDescent="0.2">
      <c r="A3" s="22">
        <v>38724</v>
      </c>
      <c r="B3" s="38">
        <f>IF(C3="LHVV",G3,I3)</f>
        <v>0</v>
      </c>
      <c r="C3" s="23" t="s">
        <v>20</v>
      </c>
      <c r="D3" s="24" t="s">
        <v>24</v>
      </c>
      <c r="E3" s="24" t="s">
        <v>2</v>
      </c>
      <c r="F3" s="30">
        <f>IF(E3="lhvv",G3,I3)</f>
        <v>5</v>
      </c>
      <c r="G3" s="10">
        <v>5</v>
      </c>
      <c r="H3" s="25" t="s">
        <v>3</v>
      </c>
      <c r="I3" s="24">
        <v>0</v>
      </c>
      <c r="J3" s="28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F3" s="9">
        <v>5</v>
      </c>
      <c r="AG3" s="2"/>
      <c r="AH3" s="2"/>
    </row>
    <row r="4" spans="1:34" x14ac:dyDescent="0.2">
      <c r="A4" s="7">
        <v>38731</v>
      </c>
      <c r="B4" s="38">
        <f t="shared" ref="B4:B54" si="0">IF(C4="LHVV",G4,I4)</f>
        <v>1</v>
      </c>
      <c r="C4" s="16" t="s">
        <v>19</v>
      </c>
      <c r="D4" s="9" t="s">
        <v>24</v>
      </c>
      <c r="E4" s="9" t="s">
        <v>2</v>
      </c>
      <c r="F4" s="31">
        <f t="shared" ref="F4:F54" si="1">IF(E4="lhvv",G4,I4)</f>
        <v>2</v>
      </c>
      <c r="G4" s="9">
        <v>2</v>
      </c>
      <c r="I4" s="9">
        <v>1</v>
      </c>
      <c r="J4" s="1"/>
      <c r="K4" s="9">
        <v>1</v>
      </c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F4" s="9">
        <v>2</v>
      </c>
      <c r="AG4" s="2"/>
      <c r="AH4" s="2"/>
    </row>
    <row r="5" spans="1:34" x14ac:dyDescent="0.2">
      <c r="A5" s="22">
        <v>38738</v>
      </c>
      <c r="B5" s="38">
        <f t="shared" si="0"/>
        <v>2</v>
      </c>
      <c r="C5" s="16" t="s">
        <v>2</v>
      </c>
      <c r="D5" s="24" t="s">
        <v>24</v>
      </c>
      <c r="E5" s="9" t="s">
        <v>18</v>
      </c>
      <c r="F5" s="31">
        <f t="shared" si="1"/>
        <v>3</v>
      </c>
      <c r="G5" s="9">
        <v>2</v>
      </c>
      <c r="I5" s="9">
        <v>3</v>
      </c>
      <c r="J5" s="1"/>
      <c r="K5" s="9">
        <v>1</v>
      </c>
      <c r="L5" s="9"/>
      <c r="M5" s="9"/>
      <c r="N5" s="9"/>
      <c r="O5" s="9"/>
      <c r="P5" s="9"/>
      <c r="Q5" s="9">
        <v>1</v>
      </c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F5" s="9">
        <v>3</v>
      </c>
      <c r="AG5" s="2"/>
      <c r="AH5" s="2"/>
    </row>
    <row r="6" spans="1:34" x14ac:dyDescent="0.2">
      <c r="A6" s="7">
        <v>38745</v>
      </c>
      <c r="B6" s="38">
        <f t="shared" si="0"/>
        <v>1</v>
      </c>
      <c r="C6" s="16" t="s">
        <v>2</v>
      </c>
      <c r="D6" s="9" t="s">
        <v>24</v>
      </c>
      <c r="E6" s="9" t="s">
        <v>21</v>
      </c>
      <c r="F6" s="31">
        <f t="shared" si="1"/>
        <v>2</v>
      </c>
      <c r="G6" s="9">
        <v>1</v>
      </c>
      <c r="I6" s="9">
        <v>2</v>
      </c>
      <c r="J6" s="1"/>
      <c r="K6" s="9"/>
      <c r="L6" s="9">
        <v>1</v>
      </c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F6" s="9">
        <v>2</v>
      </c>
      <c r="AG6" s="2"/>
      <c r="AH6" s="2"/>
    </row>
    <row r="7" spans="1:34" x14ac:dyDescent="0.2">
      <c r="A7" s="22">
        <v>38752</v>
      </c>
      <c r="B7" s="38">
        <f t="shared" si="0"/>
        <v>6</v>
      </c>
      <c r="C7" s="16" t="s">
        <v>2</v>
      </c>
      <c r="D7" s="24" t="s">
        <v>24</v>
      </c>
      <c r="E7" s="9" t="s">
        <v>22</v>
      </c>
      <c r="F7" s="31">
        <f t="shared" si="1"/>
        <v>0</v>
      </c>
      <c r="G7" s="9">
        <v>6</v>
      </c>
      <c r="I7" s="9">
        <v>0</v>
      </c>
      <c r="J7" s="1"/>
      <c r="K7" s="9">
        <v>1</v>
      </c>
      <c r="L7" s="9">
        <v>1</v>
      </c>
      <c r="M7" s="9"/>
      <c r="N7" s="9"/>
      <c r="O7" s="9"/>
      <c r="P7" s="9"/>
      <c r="Q7" s="9"/>
      <c r="R7" s="9"/>
      <c r="S7" s="9">
        <v>3</v>
      </c>
      <c r="T7" s="9"/>
      <c r="U7" s="9">
        <v>1</v>
      </c>
      <c r="V7" s="9"/>
      <c r="W7" s="9"/>
      <c r="X7" s="9"/>
      <c r="Y7" s="9"/>
      <c r="Z7" s="9"/>
      <c r="AA7" s="9"/>
      <c r="AB7" s="9"/>
      <c r="AC7" s="9"/>
      <c r="AD7" s="9"/>
      <c r="AF7" s="9">
        <v>0</v>
      </c>
      <c r="AG7" s="2"/>
      <c r="AH7" s="2"/>
    </row>
    <row r="8" spans="1:34" x14ac:dyDescent="0.2">
      <c r="A8" s="7">
        <v>38759</v>
      </c>
      <c r="B8" s="38">
        <f t="shared" si="0"/>
        <v>7</v>
      </c>
      <c r="C8" s="16" t="s">
        <v>2</v>
      </c>
      <c r="D8" s="9" t="s">
        <v>24</v>
      </c>
      <c r="E8" s="9" t="s">
        <v>23</v>
      </c>
      <c r="F8" s="31">
        <f t="shared" si="1"/>
        <v>2</v>
      </c>
      <c r="G8" s="9">
        <v>7</v>
      </c>
      <c r="I8" s="9">
        <v>2</v>
      </c>
      <c r="J8" s="1"/>
      <c r="K8" s="9">
        <v>2</v>
      </c>
      <c r="L8" s="9">
        <v>1</v>
      </c>
      <c r="M8" s="9">
        <v>1</v>
      </c>
      <c r="N8" s="9"/>
      <c r="O8" s="9"/>
      <c r="P8" s="9">
        <v>1</v>
      </c>
      <c r="Q8" s="9">
        <v>1</v>
      </c>
      <c r="R8" s="9"/>
      <c r="S8" s="9">
        <v>1</v>
      </c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F8" s="9">
        <v>2</v>
      </c>
      <c r="AG8" s="2"/>
      <c r="AH8" s="2"/>
    </row>
    <row r="9" spans="1:34" x14ac:dyDescent="0.2">
      <c r="A9" s="22">
        <v>38766</v>
      </c>
      <c r="B9" s="38">
        <f t="shared" si="0"/>
        <v>10</v>
      </c>
      <c r="C9" s="16" t="s">
        <v>25</v>
      </c>
      <c r="D9" s="24" t="s">
        <v>24</v>
      </c>
      <c r="E9" s="9" t="s">
        <v>2</v>
      </c>
      <c r="F9" s="31">
        <f t="shared" si="1"/>
        <v>3</v>
      </c>
      <c r="G9" s="9">
        <v>3</v>
      </c>
      <c r="I9" s="9">
        <v>10</v>
      </c>
      <c r="J9" s="1"/>
      <c r="K9" s="9">
        <v>1</v>
      </c>
      <c r="L9" s="9">
        <v>3</v>
      </c>
      <c r="M9" s="9"/>
      <c r="N9" s="9">
        <v>1</v>
      </c>
      <c r="O9" s="9"/>
      <c r="P9" s="9"/>
      <c r="Q9" s="9">
        <v>1</v>
      </c>
      <c r="R9" s="9"/>
      <c r="S9" s="9">
        <v>2</v>
      </c>
      <c r="T9" s="9"/>
      <c r="U9" s="9">
        <v>1</v>
      </c>
      <c r="V9" s="9"/>
      <c r="W9" s="9"/>
      <c r="X9" s="9"/>
      <c r="Y9" s="9"/>
      <c r="Z9" s="9"/>
      <c r="AA9" s="9"/>
      <c r="AB9" s="9"/>
      <c r="AC9" s="9">
        <v>1</v>
      </c>
      <c r="AD9" s="9"/>
      <c r="AF9" s="9">
        <v>3</v>
      </c>
      <c r="AG9" s="2"/>
      <c r="AH9" s="2"/>
    </row>
    <row r="10" spans="1:34" x14ac:dyDescent="0.2">
      <c r="A10" s="7">
        <v>38773</v>
      </c>
      <c r="B10" s="38">
        <f t="shared" si="0"/>
        <v>7</v>
      </c>
      <c r="C10" s="16" t="s">
        <v>2</v>
      </c>
      <c r="D10" s="9" t="s">
        <v>24</v>
      </c>
      <c r="E10" s="9" t="s">
        <v>27</v>
      </c>
      <c r="F10" s="31">
        <f t="shared" si="1"/>
        <v>1</v>
      </c>
      <c r="G10" s="9">
        <v>7</v>
      </c>
      <c r="I10" s="9">
        <v>1</v>
      </c>
      <c r="J10" s="1"/>
      <c r="K10" s="9">
        <v>1</v>
      </c>
      <c r="L10" s="9">
        <v>2</v>
      </c>
      <c r="M10" s="9"/>
      <c r="N10" s="9">
        <v>1</v>
      </c>
      <c r="O10" s="9"/>
      <c r="P10" s="9"/>
      <c r="Q10" s="9"/>
      <c r="R10" s="9"/>
      <c r="S10" s="9">
        <v>3</v>
      </c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F10" s="9">
        <v>1</v>
      </c>
      <c r="AG10" s="2"/>
      <c r="AH10" s="2"/>
    </row>
    <row r="11" spans="1:34" x14ac:dyDescent="0.2">
      <c r="A11" s="22">
        <v>38780</v>
      </c>
      <c r="B11" s="38">
        <f t="shared" si="0"/>
        <v>6</v>
      </c>
      <c r="C11" s="16" t="s">
        <v>28</v>
      </c>
      <c r="D11" s="24" t="s">
        <v>24</v>
      </c>
      <c r="E11" s="9" t="s">
        <v>2</v>
      </c>
      <c r="F11" s="31">
        <f t="shared" si="1"/>
        <v>0</v>
      </c>
      <c r="G11" s="9">
        <v>0</v>
      </c>
      <c r="I11" s="9">
        <v>6</v>
      </c>
      <c r="J11" s="1">
        <v>1</v>
      </c>
      <c r="K11" s="9">
        <v>1</v>
      </c>
      <c r="L11" s="9">
        <v>3</v>
      </c>
      <c r="M11" s="9"/>
      <c r="N11" s="9"/>
      <c r="O11" s="9"/>
      <c r="P11" s="9"/>
      <c r="Q11" s="9"/>
      <c r="R11" s="9">
        <v>1</v>
      </c>
      <c r="S11" s="9">
        <v>1</v>
      </c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F11" s="9">
        <v>0</v>
      </c>
      <c r="AG11" s="2"/>
      <c r="AH11" s="2"/>
    </row>
    <row r="12" spans="1:34" x14ac:dyDescent="0.2">
      <c r="A12" s="7">
        <v>38787</v>
      </c>
      <c r="B12" s="38">
        <f t="shared" si="0"/>
        <v>6</v>
      </c>
      <c r="C12" s="16" t="s">
        <v>2</v>
      </c>
      <c r="D12" s="9" t="s">
        <v>24</v>
      </c>
      <c r="E12" s="9" t="s">
        <v>30</v>
      </c>
      <c r="F12" s="32">
        <f t="shared" si="1"/>
        <v>1</v>
      </c>
      <c r="G12" s="9">
        <v>6</v>
      </c>
      <c r="I12" s="9">
        <v>1</v>
      </c>
      <c r="J12" s="1"/>
      <c r="K12" s="9"/>
      <c r="L12" s="9">
        <v>2</v>
      </c>
      <c r="M12" s="9"/>
      <c r="N12" s="9">
        <v>1</v>
      </c>
      <c r="O12" s="9">
        <v>1</v>
      </c>
      <c r="P12" s="9"/>
      <c r="Q12" s="9"/>
      <c r="R12" s="9"/>
      <c r="S12" s="9">
        <v>2</v>
      </c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F12" s="9">
        <v>1</v>
      </c>
      <c r="AG12" s="2"/>
      <c r="AH12" s="2"/>
    </row>
    <row r="13" spans="1:34" x14ac:dyDescent="0.2">
      <c r="A13" s="22">
        <v>38794</v>
      </c>
      <c r="B13" s="38">
        <f t="shared" si="0"/>
        <v>5</v>
      </c>
      <c r="C13" s="16" t="s">
        <v>2</v>
      </c>
      <c r="D13" s="24" t="s">
        <v>24</v>
      </c>
      <c r="E13" s="9" t="s">
        <v>31</v>
      </c>
      <c r="F13" s="32">
        <f t="shared" si="1"/>
        <v>0</v>
      </c>
      <c r="G13" s="9">
        <v>5</v>
      </c>
      <c r="I13" s="9">
        <v>0</v>
      </c>
      <c r="J13" s="1"/>
      <c r="K13" s="9">
        <v>2</v>
      </c>
      <c r="L13" s="9"/>
      <c r="M13" s="9">
        <v>1</v>
      </c>
      <c r="N13" s="9"/>
      <c r="O13" s="9"/>
      <c r="P13" s="9">
        <v>1</v>
      </c>
      <c r="Q13" s="9"/>
      <c r="R13" s="9"/>
      <c r="S13" s="9">
        <v>1</v>
      </c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F13" s="9">
        <v>0</v>
      </c>
      <c r="AG13" s="2"/>
      <c r="AH13" s="2"/>
    </row>
    <row r="14" spans="1:34" x14ac:dyDescent="0.2">
      <c r="A14" s="7">
        <v>38801</v>
      </c>
      <c r="B14" s="38">
        <f t="shared" si="0"/>
        <v>5</v>
      </c>
      <c r="C14" s="16" t="s">
        <v>2</v>
      </c>
      <c r="D14" s="9" t="s">
        <v>24</v>
      </c>
      <c r="E14" s="39" t="s">
        <v>32</v>
      </c>
      <c r="F14" s="32">
        <f t="shared" si="1"/>
        <v>0</v>
      </c>
      <c r="G14" s="9">
        <v>5</v>
      </c>
      <c r="I14" s="9">
        <v>0</v>
      </c>
      <c r="J14" s="1"/>
      <c r="K14" s="9">
        <v>2</v>
      </c>
      <c r="L14" s="9">
        <v>2</v>
      </c>
      <c r="M14" s="9"/>
      <c r="N14" s="9"/>
      <c r="O14" s="9"/>
      <c r="P14" s="9"/>
      <c r="Q14" s="9"/>
      <c r="R14" s="9"/>
      <c r="S14" s="9"/>
      <c r="T14" s="9"/>
      <c r="U14" s="9">
        <v>1</v>
      </c>
      <c r="V14" s="9"/>
      <c r="W14" s="9"/>
      <c r="X14" s="9"/>
      <c r="Y14" s="9"/>
      <c r="Z14" s="9"/>
      <c r="AA14" s="9"/>
      <c r="AB14" s="9"/>
      <c r="AC14" s="9"/>
      <c r="AD14" s="9"/>
      <c r="AF14" s="9">
        <v>0</v>
      </c>
      <c r="AG14" s="2"/>
      <c r="AH14" s="2"/>
    </row>
    <row r="15" spans="1:34" x14ac:dyDescent="0.2">
      <c r="A15" s="22">
        <v>38808</v>
      </c>
      <c r="B15" s="38">
        <f t="shared" si="0"/>
        <v>1</v>
      </c>
      <c r="C15" s="16" t="s">
        <v>2</v>
      </c>
      <c r="D15" s="24" t="s">
        <v>24</v>
      </c>
      <c r="E15" s="9" t="s">
        <v>33</v>
      </c>
      <c r="F15" s="32">
        <f t="shared" si="1"/>
        <v>0</v>
      </c>
      <c r="G15" s="9">
        <v>1</v>
      </c>
      <c r="I15" s="9">
        <v>0</v>
      </c>
      <c r="J15" s="1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>
        <v>1</v>
      </c>
      <c r="AF15" s="9">
        <v>0</v>
      </c>
      <c r="AG15" s="2"/>
      <c r="AH15" s="2"/>
    </row>
    <row r="16" spans="1:34" x14ac:dyDescent="0.2">
      <c r="A16" s="7">
        <v>38815</v>
      </c>
      <c r="B16" s="38">
        <f t="shared" si="0"/>
        <v>2</v>
      </c>
      <c r="C16" s="16" t="s">
        <v>35</v>
      </c>
      <c r="D16" s="9" t="s">
        <v>24</v>
      </c>
      <c r="E16" s="9" t="s">
        <v>2</v>
      </c>
      <c r="F16" s="32">
        <f t="shared" si="1"/>
        <v>5</v>
      </c>
      <c r="G16" s="9">
        <v>5</v>
      </c>
      <c r="I16" s="9">
        <v>2</v>
      </c>
      <c r="J16" s="1"/>
      <c r="K16" s="9"/>
      <c r="L16" s="9"/>
      <c r="M16" s="9"/>
      <c r="N16" s="9"/>
      <c r="O16" s="9"/>
      <c r="P16" s="9">
        <v>1</v>
      </c>
      <c r="Q16" s="9">
        <v>1</v>
      </c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F16" s="9">
        <v>5</v>
      </c>
      <c r="AG16" s="2"/>
      <c r="AH16" s="2"/>
    </row>
    <row r="17" spans="1:34" x14ac:dyDescent="0.2">
      <c r="A17" s="22">
        <v>38822</v>
      </c>
      <c r="B17" s="38">
        <f t="shared" si="0"/>
        <v>0</v>
      </c>
      <c r="C17" s="16"/>
      <c r="D17" s="24" t="s">
        <v>24</v>
      </c>
      <c r="F17" s="32">
        <f t="shared" si="1"/>
        <v>0</v>
      </c>
      <c r="J17" s="1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G17" s="2"/>
      <c r="AH17" s="2"/>
    </row>
    <row r="18" spans="1:34" x14ac:dyDescent="0.2">
      <c r="A18" s="7">
        <v>38829</v>
      </c>
      <c r="B18" s="38">
        <f t="shared" si="0"/>
        <v>4</v>
      </c>
      <c r="C18" s="16" t="s">
        <v>2</v>
      </c>
      <c r="D18" s="9" t="s">
        <v>24</v>
      </c>
      <c r="E18" s="9" t="s">
        <v>36</v>
      </c>
      <c r="F18" s="32">
        <f t="shared" si="1"/>
        <v>0</v>
      </c>
      <c r="G18" s="9">
        <v>4</v>
      </c>
      <c r="I18" s="9">
        <v>0</v>
      </c>
      <c r="J18" s="1"/>
      <c r="K18" s="9">
        <v>1</v>
      </c>
      <c r="L18" s="9"/>
      <c r="M18" s="9"/>
      <c r="N18" s="9"/>
      <c r="O18" s="9"/>
      <c r="P18" s="9"/>
      <c r="Q18" s="9"/>
      <c r="R18" s="9"/>
      <c r="S18" s="9">
        <v>3</v>
      </c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F18" s="9">
        <v>0</v>
      </c>
      <c r="AG18" s="2"/>
      <c r="AH18" s="2"/>
    </row>
    <row r="19" spans="1:34" x14ac:dyDescent="0.2">
      <c r="A19" s="22">
        <v>38836</v>
      </c>
      <c r="B19" s="38">
        <f t="shared" si="0"/>
        <v>1</v>
      </c>
      <c r="C19" s="16" t="s">
        <v>23</v>
      </c>
      <c r="D19" s="24" t="s">
        <v>24</v>
      </c>
      <c r="E19" s="9" t="s">
        <v>2</v>
      </c>
      <c r="F19" s="32">
        <f t="shared" si="1"/>
        <v>3</v>
      </c>
      <c r="G19" s="9">
        <v>3</v>
      </c>
      <c r="I19" s="9">
        <v>1</v>
      </c>
      <c r="J19" s="1"/>
      <c r="K19" s="9"/>
      <c r="L19" s="9">
        <v>1</v>
      </c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F19" s="9">
        <v>3</v>
      </c>
      <c r="AG19" s="2"/>
      <c r="AH19" s="2"/>
    </row>
    <row r="20" spans="1:34" x14ac:dyDescent="0.2">
      <c r="A20" s="7">
        <v>38843</v>
      </c>
      <c r="B20" s="38">
        <f t="shared" si="0"/>
        <v>5</v>
      </c>
      <c r="C20" s="16" t="s">
        <v>37</v>
      </c>
      <c r="D20" s="9" t="s">
        <v>24</v>
      </c>
      <c r="E20" s="9" t="s">
        <v>2</v>
      </c>
      <c r="F20" s="32">
        <f t="shared" si="1"/>
        <v>1</v>
      </c>
      <c r="G20" s="9">
        <v>1</v>
      </c>
      <c r="I20" s="9">
        <v>5</v>
      </c>
      <c r="J20" s="1"/>
      <c r="K20" s="9">
        <v>3</v>
      </c>
      <c r="L20" s="9"/>
      <c r="M20" s="9"/>
      <c r="N20" s="9"/>
      <c r="O20" s="9"/>
      <c r="P20" s="9"/>
      <c r="Q20" s="9"/>
      <c r="R20" s="9"/>
      <c r="S20" s="9">
        <v>1</v>
      </c>
      <c r="T20" s="9"/>
      <c r="U20" s="9"/>
      <c r="V20" s="9"/>
      <c r="W20" s="9"/>
      <c r="X20" s="9"/>
      <c r="Y20" s="9">
        <v>1</v>
      </c>
      <c r="Z20" s="9"/>
      <c r="AA20" s="9"/>
      <c r="AB20" s="9"/>
      <c r="AC20" s="9"/>
      <c r="AD20" s="9"/>
      <c r="AF20" s="9">
        <v>1</v>
      </c>
      <c r="AG20" s="2"/>
      <c r="AH20" s="2"/>
    </row>
    <row r="21" spans="1:34" x14ac:dyDescent="0.2">
      <c r="A21" s="22">
        <v>38850</v>
      </c>
      <c r="B21" s="38">
        <f t="shared" si="0"/>
        <v>4</v>
      </c>
      <c r="C21" s="16" t="s">
        <v>40</v>
      </c>
      <c r="D21" s="24" t="s">
        <v>24</v>
      </c>
      <c r="E21" s="9" t="s">
        <v>2</v>
      </c>
      <c r="F21" s="32">
        <f t="shared" si="1"/>
        <v>1</v>
      </c>
      <c r="G21" s="9">
        <v>1</v>
      </c>
      <c r="I21" s="9">
        <v>4</v>
      </c>
      <c r="J21" s="1"/>
      <c r="K21" s="9">
        <v>2</v>
      </c>
      <c r="L21" s="9"/>
      <c r="M21" s="9"/>
      <c r="N21" s="9"/>
      <c r="O21" s="9"/>
      <c r="P21" s="9"/>
      <c r="Q21" s="9"/>
      <c r="R21" s="9"/>
      <c r="S21" s="9">
        <v>1</v>
      </c>
      <c r="T21" s="9"/>
      <c r="U21" s="9"/>
      <c r="V21" s="9"/>
      <c r="W21" s="9"/>
      <c r="X21" s="9"/>
      <c r="Y21" s="9"/>
      <c r="Z21" s="9">
        <v>1</v>
      </c>
      <c r="AA21" s="9"/>
      <c r="AB21" s="9"/>
      <c r="AC21" s="9"/>
      <c r="AD21" s="9"/>
      <c r="AF21" s="9">
        <v>1</v>
      </c>
      <c r="AG21" s="2"/>
      <c r="AH21" s="2"/>
    </row>
    <row r="22" spans="1:34" x14ac:dyDescent="0.2">
      <c r="A22" s="7">
        <v>38857</v>
      </c>
      <c r="B22" s="38">
        <f t="shared" si="0"/>
        <v>6</v>
      </c>
      <c r="C22" s="16" t="s">
        <v>31</v>
      </c>
      <c r="D22" s="9" t="s">
        <v>24</v>
      </c>
      <c r="E22" s="9" t="s">
        <v>2</v>
      </c>
      <c r="F22" s="32">
        <f t="shared" si="1"/>
        <v>0</v>
      </c>
      <c r="G22" s="9">
        <v>0</v>
      </c>
      <c r="I22" s="9">
        <v>6</v>
      </c>
      <c r="J22" s="1"/>
      <c r="K22" s="9">
        <v>2</v>
      </c>
      <c r="L22" s="9">
        <v>1</v>
      </c>
      <c r="M22" s="9"/>
      <c r="N22" s="9"/>
      <c r="O22" s="9"/>
      <c r="P22" s="9"/>
      <c r="Q22" s="9"/>
      <c r="R22" s="9"/>
      <c r="S22" s="9">
        <v>2</v>
      </c>
      <c r="T22" s="9"/>
      <c r="U22" s="9"/>
      <c r="V22" s="9"/>
      <c r="W22" s="9"/>
      <c r="X22" s="9"/>
      <c r="Y22" s="9"/>
      <c r="Z22" s="9"/>
      <c r="AA22" s="9"/>
      <c r="AB22" s="9">
        <v>1</v>
      </c>
      <c r="AC22" s="9"/>
      <c r="AD22" s="9"/>
      <c r="AF22" s="9">
        <v>0</v>
      </c>
      <c r="AG22" s="2"/>
      <c r="AH22" s="2"/>
    </row>
    <row r="23" spans="1:34" x14ac:dyDescent="0.2">
      <c r="A23" s="22">
        <v>38864</v>
      </c>
      <c r="B23" s="38">
        <f t="shared" si="0"/>
        <v>1</v>
      </c>
      <c r="C23" s="16" t="s">
        <v>41</v>
      </c>
      <c r="D23" s="24" t="s">
        <v>24</v>
      </c>
      <c r="E23" s="9" t="s">
        <v>2</v>
      </c>
      <c r="F23" s="32">
        <f t="shared" si="1"/>
        <v>5</v>
      </c>
      <c r="G23" s="9">
        <v>5</v>
      </c>
      <c r="I23" s="9">
        <v>1</v>
      </c>
      <c r="J23" s="1"/>
      <c r="K23" s="9"/>
      <c r="L23" s="9"/>
      <c r="M23" s="9">
        <v>1</v>
      </c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F23" s="9">
        <v>5</v>
      </c>
      <c r="AG23" s="2"/>
      <c r="AH23" s="2"/>
    </row>
    <row r="24" spans="1:34" x14ac:dyDescent="0.2">
      <c r="A24" s="7">
        <v>38871</v>
      </c>
      <c r="B24" s="38">
        <f t="shared" si="0"/>
        <v>4</v>
      </c>
      <c r="C24" s="16" t="s">
        <v>21</v>
      </c>
      <c r="D24" s="9" t="s">
        <v>24</v>
      </c>
      <c r="E24" s="9" t="s">
        <v>2</v>
      </c>
      <c r="F24" s="32">
        <f t="shared" si="1"/>
        <v>1</v>
      </c>
      <c r="G24" s="9">
        <v>1</v>
      </c>
      <c r="I24" s="9">
        <v>4</v>
      </c>
      <c r="J24" s="1"/>
      <c r="K24" s="9"/>
      <c r="L24" s="9">
        <v>1</v>
      </c>
      <c r="M24" s="9"/>
      <c r="N24" s="9"/>
      <c r="O24" s="9"/>
      <c r="P24" s="9"/>
      <c r="Q24" s="9"/>
      <c r="R24" s="9"/>
      <c r="S24" s="9">
        <v>2</v>
      </c>
      <c r="T24" s="9"/>
      <c r="U24" s="9"/>
      <c r="V24" s="9">
        <v>1</v>
      </c>
      <c r="W24" s="9"/>
      <c r="X24" s="9"/>
      <c r="Y24" s="9"/>
      <c r="Z24" s="9"/>
      <c r="AA24" s="9"/>
      <c r="AB24" s="9"/>
      <c r="AC24" s="9"/>
      <c r="AD24" s="9"/>
      <c r="AF24" s="9">
        <v>1</v>
      </c>
      <c r="AG24" s="2"/>
      <c r="AH24" s="2"/>
    </row>
    <row r="25" spans="1:34" x14ac:dyDescent="0.2">
      <c r="A25" s="22">
        <v>38878</v>
      </c>
      <c r="B25" s="38">
        <f t="shared" si="0"/>
        <v>5</v>
      </c>
      <c r="C25" s="16" t="s">
        <v>45</v>
      </c>
      <c r="D25" s="24" t="s">
        <v>24</v>
      </c>
      <c r="E25" s="9" t="s">
        <v>2</v>
      </c>
      <c r="F25" s="32">
        <f t="shared" si="1"/>
        <v>0</v>
      </c>
      <c r="G25" s="9">
        <v>0</v>
      </c>
      <c r="I25" s="9">
        <v>5</v>
      </c>
      <c r="J25" s="1"/>
      <c r="K25" s="9"/>
      <c r="L25" s="9">
        <v>4</v>
      </c>
      <c r="M25" s="9"/>
      <c r="N25" s="9"/>
      <c r="O25" s="9"/>
      <c r="P25" s="9"/>
      <c r="Q25" s="9"/>
      <c r="R25" s="9"/>
      <c r="S25" s="9"/>
      <c r="T25" s="9"/>
      <c r="U25" s="9">
        <v>1</v>
      </c>
      <c r="V25" s="9"/>
      <c r="W25" s="9"/>
      <c r="X25" s="9"/>
      <c r="Y25" s="9"/>
      <c r="Z25" s="9"/>
      <c r="AA25" s="9"/>
      <c r="AB25" s="9"/>
      <c r="AC25" s="9"/>
      <c r="AD25" s="9"/>
      <c r="AF25" s="9">
        <v>0</v>
      </c>
      <c r="AG25" s="2"/>
      <c r="AH25" s="2"/>
    </row>
    <row r="26" spans="1:34" x14ac:dyDescent="0.2">
      <c r="A26" s="7">
        <v>38885</v>
      </c>
      <c r="B26" s="38">
        <f t="shared" si="0"/>
        <v>4</v>
      </c>
      <c r="C26" s="16" t="s">
        <v>46</v>
      </c>
      <c r="D26" s="9" t="s">
        <v>24</v>
      </c>
      <c r="E26" s="9" t="s">
        <v>2</v>
      </c>
      <c r="F26" s="32">
        <f t="shared" si="1"/>
        <v>0</v>
      </c>
      <c r="G26" s="9">
        <v>0</v>
      </c>
      <c r="I26" s="9">
        <v>4</v>
      </c>
      <c r="J26" s="1"/>
      <c r="K26" s="9">
        <v>1</v>
      </c>
      <c r="L26" s="9">
        <v>1</v>
      </c>
      <c r="M26" s="9"/>
      <c r="N26" s="9">
        <v>1</v>
      </c>
      <c r="O26" s="9"/>
      <c r="P26" s="9"/>
      <c r="Q26" s="9"/>
      <c r="R26" s="9"/>
      <c r="S26" s="9">
        <v>1</v>
      </c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F26" s="9">
        <v>0</v>
      </c>
      <c r="AG26" s="2"/>
      <c r="AH26" s="2"/>
    </row>
    <row r="27" spans="1:34" x14ac:dyDescent="0.2">
      <c r="A27" s="22">
        <v>38892</v>
      </c>
      <c r="B27" s="38">
        <f t="shared" si="0"/>
        <v>5</v>
      </c>
      <c r="C27" s="16" t="s">
        <v>47</v>
      </c>
      <c r="D27" s="24" t="s">
        <v>24</v>
      </c>
      <c r="E27" s="9" t="s">
        <v>2</v>
      </c>
      <c r="F27" s="32">
        <f t="shared" si="1"/>
        <v>3</v>
      </c>
      <c r="G27" s="9">
        <v>3</v>
      </c>
      <c r="I27" s="9">
        <v>5</v>
      </c>
      <c r="J27" s="1"/>
      <c r="K27" s="9">
        <v>2</v>
      </c>
      <c r="L27" s="9">
        <v>1</v>
      </c>
      <c r="M27" s="9"/>
      <c r="N27" s="9"/>
      <c r="O27" s="9"/>
      <c r="P27" s="9"/>
      <c r="Q27" s="9"/>
      <c r="R27" s="9"/>
      <c r="S27" s="9">
        <v>2</v>
      </c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F27" s="9">
        <v>3</v>
      </c>
      <c r="AG27" s="2"/>
      <c r="AH27" s="2"/>
    </row>
    <row r="28" spans="1:34" x14ac:dyDescent="0.2">
      <c r="A28" s="7">
        <v>38899</v>
      </c>
      <c r="B28" s="38">
        <f t="shared" si="0"/>
        <v>0</v>
      </c>
      <c r="C28" s="16"/>
      <c r="D28" s="9" t="s">
        <v>24</v>
      </c>
      <c r="F28" s="32">
        <f t="shared" si="1"/>
        <v>0</v>
      </c>
      <c r="J28" s="1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G28" s="2"/>
      <c r="AH28" s="2"/>
    </row>
    <row r="29" spans="1:34" x14ac:dyDescent="0.2">
      <c r="A29" s="22">
        <v>38906</v>
      </c>
      <c r="B29" s="38">
        <f t="shared" si="0"/>
        <v>0</v>
      </c>
      <c r="C29" s="16"/>
      <c r="D29" s="24" t="s">
        <v>24</v>
      </c>
      <c r="F29" s="32">
        <f t="shared" si="1"/>
        <v>0</v>
      </c>
      <c r="J29" s="1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G29" s="2"/>
      <c r="AH29" s="2"/>
    </row>
    <row r="30" spans="1:34" x14ac:dyDescent="0.2">
      <c r="A30" s="7">
        <v>38913</v>
      </c>
      <c r="B30" s="38">
        <f t="shared" si="0"/>
        <v>0</v>
      </c>
      <c r="C30" s="16"/>
      <c r="D30" s="9" t="s">
        <v>24</v>
      </c>
      <c r="F30" s="32">
        <f t="shared" si="1"/>
        <v>0</v>
      </c>
      <c r="J30" s="1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G30" s="2"/>
      <c r="AH30" s="2"/>
    </row>
    <row r="31" spans="1:34" x14ac:dyDescent="0.2">
      <c r="A31" s="22">
        <v>38920</v>
      </c>
      <c r="B31" s="38">
        <f t="shared" si="0"/>
        <v>0</v>
      </c>
      <c r="C31" s="16"/>
      <c r="D31" s="24" t="s">
        <v>24</v>
      </c>
      <c r="F31" s="32">
        <f t="shared" si="1"/>
        <v>0</v>
      </c>
      <c r="J31" s="1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G31" s="2"/>
      <c r="AH31" s="2"/>
    </row>
    <row r="32" spans="1:34" x14ac:dyDescent="0.2">
      <c r="A32" s="7">
        <v>38927</v>
      </c>
      <c r="B32" s="38">
        <f t="shared" si="0"/>
        <v>0</v>
      </c>
      <c r="C32" s="16"/>
      <c r="D32" s="9" t="s">
        <v>24</v>
      </c>
      <c r="F32" s="32">
        <f t="shared" si="1"/>
        <v>0</v>
      </c>
      <c r="J32" s="1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G32" s="2"/>
      <c r="AH32" s="2"/>
    </row>
    <row r="33" spans="1:34" x14ac:dyDescent="0.2">
      <c r="A33" s="22">
        <v>38934</v>
      </c>
      <c r="B33" s="38">
        <f t="shared" si="0"/>
        <v>0</v>
      </c>
      <c r="C33" s="16"/>
      <c r="D33" s="24" t="s">
        <v>24</v>
      </c>
      <c r="F33" s="32">
        <f t="shared" si="1"/>
        <v>0</v>
      </c>
      <c r="J33" s="1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G33" s="2"/>
      <c r="AH33" s="2"/>
    </row>
    <row r="34" spans="1:34" x14ac:dyDescent="0.2">
      <c r="A34" s="7">
        <v>38941</v>
      </c>
      <c r="B34" s="38">
        <f t="shared" si="0"/>
        <v>6</v>
      </c>
      <c r="C34" s="16" t="s">
        <v>2</v>
      </c>
      <c r="D34" s="9" t="s">
        <v>24</v>
      </c>
      <c r="E34" s="9" t="s">
        <v>48</v>
      </c>
      <c r="F34" s="32">
        <f t="shared" si="1"/>
        <v>2</v>
      </c>
      <c r="G34" s="9">
        <v>6</v>
      </c>
      <c r="I34" s="9">
        <v>2</v>
      </c>
      <c r="J34" s="1"/>
      <c r="K34" s="9">
        <v>1</v>
      </c>
      <c r="L34" s="9">
        <v>2</v>
      </c>
      <c r="M34" s="9"/>
      <c r="N34" s="9"/>
      <c r="O34" s="9"/>
      <c r="P34" s="9"/>
      <c r="Q34" s="9"/>
      <c r="R34" s="9"/>
      <c r="S34" s="9">
        <v>1</v>
      </c>
      <c r="T34" s="9"/>
      <c r="U34" s="9">
        <v>2</v>
      </c>
      <c r="V34" s="9"/>
      <c r="W34" s="9"/>
      <c r="X34" s="9"/>
      <c r="Y34" s="9"/>
      <c r="Z34" s="9"/>
      <c r="AA34" s="9"/>
      <c r="AB34" s="9"/>
      <c r="AC34" s="9"/>
      <c r="AD34" s="9"/>
      <c r="AF34" s="9">
        <v>2</v>
      </c>
      <c r="AG34" s="2"/>
      <c r="AH34" s="2"/>
    </row>
    <row r="35" spans="1:34" x14ac:dyDescent="0.2">
      <c r="A35" s="22">
        <v>38948</v>
      </c>
      <c r="B35" s="38">
        <f t="shared" si="0"/>
        <v>2</v>
      </c>
      <c r="C35" s="16" t="s">
        <v>49</v>
      </c>
      <c r="D35" s="24" t="s">
        <v>24</v>
      </c>
      <c r="E35" s="9" t="s">
        <v>2</v>
      </c>
      <c r="F35" s="32">
        <f t="shared" si="1"/>
        <v>0</v>
      </c>
      <c r="G35" s="9">
        <v>0</v>
      </c>
      <c r="I35" s="9">
        <v>2</v>
      </c>
      <c r="J35" s="1"/>
      <c r="K35" s="9"/>
      <c r="L35" s="9"/>
      <c r="M35" s="9"/>
      <c r="N35" s="9"/>
      <c r="O35" s="9"/>
      <c r="P35" s="9"/>
      <c r="Q35" s="9"/>
      <c r="R35" s="9"/>
      <c r="S35" s="9">
        <v>1</v>
      </c>
      <c r="T35" s="9">
        <v>1</v>
      </c>
      <c r="U35" s="9"/>
      <c r="V35" s="9"/>
      <c r="W35" s="9"/>
      <c r="X35" s="9"/>
      <c r="Y35" s="9"/>
      <c r="Z35" s="9"/>
      <c r="AA35" s="9"/>
      <c r="AB35" s="9"/>
      <c r="AC35" s="9"/>
      <c r="AD35" s="9"/>
      <c r="AF35" s="9">
        <v>0</v>
      </c>
      <c r="AG35" s="2"/>
      <c r="AH35" s="2"/>
    </row>
    <row r="36" spans="1:34" x14ac:dyDescent="0.2">
      <c r="A36" s="7">
        <v>38955</v>
      </c>
      <c r="B36" s="38">
        <f t="shared" si="0"/>
        <v>3</v>
      </c>
      <c r="C36" s="16" t="s">
        <v>50</v>
      </c>
      <c r="D36" s="9" t="s">
        <v>24</v>
      </c>
      <c r="E36" s="9" t="s">
        <v>2</v>
      </c>
      <c r="F36" s="32">
        <f t="shared" si="1"/>
        <v>1</v>
      </c>
      <c r="G36" s="9">
        <v>1</v>
      </c>
      <c r="I36" s="9">
        <v>3</v>
      </c>
      <c r="J36" s="1"/>
      <c r="K36" s="9"/>
      <c r="L36" s="9"/>
      <c r="M36" s="9"/>
      <c r="N36" s="9"/>
      <c r="O36" s="9"/>
      <c r="P36" s="9"/>
      <c r="Q36" s="9"/>
      <c r="R36" s="9"/>
      <c r="S36" s="9"/>
      <c r="T36" s="9">
        <v>1</v>
      </c>
      <c r="U36" s="9"/>
      <c r="V36" s="9"/>
      <c r="W36" s="9">
        <v>1</v>
      </c>
      <c r="X36" s="9">
        <v>1</v>
      </c>
      <c r="Y36" s="9"/>
      <c r="Z36" s="9"/>
      <c r="AA36" s="9"/>
      <c r="AB36" s="9"/>
      <c r="AC36" s="9"/>
      <c r="AD36" s="9"/>
      <c r="AF36" s="9">
        <v>1</v>
      </c>
      <c r="AG36" s="2"/>
      <c r="AH36" s="2"/>
    </row>
    <row r="37" spans="1:34" x14ac:dyDescent="0.2">
      <c r="A37" s="22">
        <v>38962</v>
      </c>
      <c r="B37" s="38">
        <f t="shared" si="0"/>
        <v>4</v>
      </c>
      <c r="C37" s="16" t="s">
        <v>53</v>
      </c>
      <c r="D37" s="24" t="s">
        <v>24</v>
      </c>
      <c r="E37" s="9" t="s">
        <v>2</v>
      </c>
      <c r="F37" s="32">
        <f t="shared" si="1"/>
        <v>3</v>
      </c>
      <c r="G37" s="9">
        <v>3</v>
      </c>
      <c r="I37" s="9">
        <v>4</v>
      </c>
      <c r="J37" s="1"/>
      <c r="K37" s="9">
        <v>1</v>
      </c>
      <c r="L37" s="9">
        <v>2</v>
      </c>
      <c r="M37" s="9">
        <v>1</v>
      </c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F37" s="9">
        <v>3</v>
      </c>
      <c r="AG37" s="2"/>
      <c r="AH37" s="2"/>
    </row>
    <row r="38" spans="1:34" x14ac:dyDescent="0.2">
      <c r="A38" s="7">
        <v>38969</v>
      </c>
      <c r="B38" s="38">
        <f t="shared" si="0"/>
        <v>5</v>
      </c>
      <c r="C38" s="16" t="s">
        <v>27</v>
      </c>
      <c r="D38" s="9" t="s">
        <v>24</v>
      </c>
      <c r="E38" s="9" t="s">
        <v>2</v>
      </c>
      <c r="F38" s="32">
        <f t="shared" si="1"/>
        <v>3</v>
      </c>
      <c r="G38" s="9">
        <v>3</v>
      </c>
      <c r="I38" s="9">
        <v>5</v>
      </c>
      <c r="J38" s="1"/>
      <c r="K38" s="9">
        <v>1</v>
      </c>
      <c r="L38" s="9">
        <v>1</v>
      </c>
      <c r="M38" s="9"/>
      <c r="N38" s="9"/>
      <c r="O38" s="9"/>
      <c r="P38" s="9"/>
      <c r="Q38" s="9"/>
      <c r="R38" s="9"/>
      <c r="S38" s="9">
        <v>2</v>
      </c>
      <c r="T38" s="9"/>
      <c r="U38" s="9"/>
      <c r="V38" s="9"/>
      <c r="W38" s="9"/>
      <c r="X38" s="9"/>
      <c r="Y38" s="9">
        <v>1</v>
      </c>
      <c r="Z38" s="9"/>
      <c r="AA38" s="9"/>
      <c r="AB38" s="9"/>
      <c r="AC38" s="9"/>
      <c r="AD38" s="9"/>
      <c r="AF38" s="9">
        <v>3</v>
      </c>
      <c r="AG38" s="2"/>
      <c r="AH38" s="2"/>
    </row>
    <row r="39" spans="1:34" x14ac:dyDescent="0.2">
      <c r="A39" s="22">
        <v>38976</v>
      </c>
      <c r="B39" s="38">
        <f t="shared" si="0"/>
        <v>3</v>
      </c>
      <c r="C39" s="16" t="s">
        <v>2</v>
      </c>
      <c r="D39" s="24" t="s">
        <v>24</v>
      </c>
      <c r="E39" s="9" t="s">
        <v>20</v>
      </c>
      <c r="F39" s="32">
        <f t="shared" si="1"/>
        <v>2</v>
      </c>
      <c r="G39" s="9">
        <v>3</v>
      </c>
      <c r="I39" s="9">
        <v>2</v>
      </c>
      <c r="J39" s="1"/>
      <c r="K39" s="9"/>
      <c r="L39" s="9">
        <v>1</v>
      </c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>
        <v>2</v>
      </c>
      <c r="AB39" s="9"/>
      <c r="AC39" s="9"/>
      <c r="AD39" s="9"/>
      <c r="AF39" s="9">
        <v>2</v>
      </c>
      <c r="AG39" s="2"/>
      <c r="AH39" s="2"/>
    </row>
    <row r="40" spans="1:34" x14ac:dyDescent="0.2">
      <c r="A40" s="7">
        <v>38983</v>
      </c>
      <c r="B40" s="38">
        <f t="shared" si="0"/>
        <v>3</v>
      </c>
      <c r="C40" s="16" t="s">
        <v>2</v>
      </c>
      <c r="D40" s="9" t="s">
        <v>24</v>
      </c>
      <c r="E40" s="9" t="s">
        <v>55</v>
      </c>
      <c r="F40" s="32">
        <f t="shared" si="1"/>
        <v>0</v>
      </c>
      <c r="G40" s="9">
        <v>3</v>
      </c>
      <c r="I40" s="9">
        <v>0</v>
      </c>
      <c r="J40" s="1"/>
      <c r="K40" s="9">
        <v>1</v>
      </c>
      <c r="L40" s="9"/>
      <c r="M40" s="9"/>
      <c r="N40" s="9">
        <v>1</v>
      </c>
      <c r="O40" s="9"/>
      <c r="P40" s="9"/>
      <c r="Q40" s="9"/>
      <c r="R40" s="9"/>
      <c r="S40" s="9"/>
      <c r="T40" s="9">
        <v>1</v>
      </c>
      <c r="U40" s="9"/>
      <c r="V40" s="9"/>
      <c r="W40" s="9"/>
      <c r="X40" s="9"/>
      <c r="Y40" s="9"/>
      <c r="Z40" s="9"/>
      <c r="AA40" s="9"/>
      <c r="AB40" s="9"/>
      <c r="AC40" s="9"/>
      <c r="AD40" s="9"/>
      <c r="AF40" s="9">
        <v>0</v>
      </c>
      <c r="AG40" s="2"/>
      <c r="AH40" s="2"/>
    </row>
    <row r="41" spans="1:34" x14ac:dyDescent="0.2">
      <c r="A41" s="22">
        <v>38990</v>
      </c>
      <c r="B41" s="38">
        <f t="shared" si="0"/>
        <v>3</v>
      </c>
      <c r="C41" s="16" t="s">
        <v>56</v>
      </c>
      <c r="D41" s="24" t="s">
        <v>24</v>
      </c>
      <c r="E41" s="9" t="s">
        <v>2</v>
      </c>
      <c r="F41" s="32">
        <f t="shared" si="1"/>
        <v>0</v>
      </c>
      <c r="G41" s="9">
        <v>0</v>
      </c>
      <c r="I41" s="9">
        <v>3</v>
      </c>
      <c r="J41" s="1"/>
      <c r="K41" s="9">
        <v>1</v>
      </c>
      <c r="L41" s="9">
        <v>1</v>
      </c>
      <c r="M41" s="9"/>
      <c r="N41" s="9"/>
      <c r="O41" s="9"/>
      <c r="P41" s="9"/>
      <c r="Q41" s="9"/>
      <c r="R41" s="9"/>
      <c r="S41" s="9">
        <v>1</v>
      </c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F41" s="9">
        <v>0</v>
      </c>
      <c r="AG41" s="2"/>
      <c r="AH41" s="2"/>
    </row>
    <row r="42" spans="1:34" x14ac:dyDescent="0.2">
      <c r="A42" s="7">
        <v>38997</v>
      </c>
      <c r="B42" s="38">
        <f t="shared" si="0"/>
        <v>2</v>
      </c>
      <c r="C42" s="16" t="s">
        <v>2</v>
      </c>
      <c r="D42" s="9" t="s">
        <v>24</v>
      </c>
      <c r="E42" s="9" t="s">
        <v>25</v>
      </c>
      <c r="F42" s="32">
        <f t="shared" si="1"/>
        <v>4</v>
      </c>
      <c r="G42" s="9">
        <v>2</v>
      </c>
      <c r="I42" s="9">
        <v>4</v>
      </c>
      <c r="J42" s="1"/>
      <c r="K42" s="9"/>
      <c r="L42" s="9">
        <v>1</v>
      </c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>
        <v>1</v>
      </c>
      <c r="AF42" s="9">
        <v>4</v>
      </c>
      <c r="AG42" s="2"/>
      <c r="AH42" s="2"/>
    </row>
    <row r="43" spans="1:34" x14ac:dyDescent="0.2">
      <c r="A43" s="22">
        <v>39004</v>
      </c>
      <c r="B43" s="38">
        <f t="shared" si="0"/>
        <v>6</v>
      </c>
      <c r="C43" s="16" t="s">
        <v>2</v>
      </c>
      <c r="D43" s="24" t="s">
        <v>24</v>
      </c>
      <c r="E43" s="9" t="s">
        <v>40</v>
      </c>
      <c r="F43" s="32">
        <f t="shared" si="1"/>
        <v>0</v>
      </c>
      <c r="G43" s="40">
        <v>6</v>
      </c>
      <c r="I43" s="9">
        <v>0</v>
      </c>
      <c r="J43" s="1"/>
      <c r="K43" s="9">
        <v>1</v>
      </c>
      <c r="L43" s="9">
        <v>2</v>
      </c>
      <c r="M43" s="9">
        <v>1</v>
      </c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>
        <v>2</v>
      </c>
      <c r="Z43" s="9"/>
      <c r="AA43" s="9"/>
      <c r="AB43" s="9"/>
      <c r="AC43" s="9"/>
      <c r="AD43" s="9"/>
      <c r="AF43" s="9">
        <v>0</v>
      </c>
      <c r="AG43" s="2"/>
      <c r="AH43" s="2"/>
    </row>
    <row r="44" spans="1:34" x14ac:dyDescent="0.2">
      <c r="A44" s="7">
        <v>39011</v>
      </c>
      <c r="B44" s="38">
        <f t="shared" si="0"/>
        <v>1</v>
      </c>
      <c r="C44" s="16" t="s">
        <v>2</v>
      </c>
      <c r="D44" s="9" t="s">
        <v>24</v>
      </c>
      <c r="E44" s="9" t="s">
        <v>57</v>
      </c>
      <c r="F44" s="32">
        <f t="shared" si="1"/>
        <v>3</v>
      </c>
      <c r="G44" s="9">
        <v>1</v>
      </c>
      <c r="I44" s="9">
        <v>3</v>
      </c>
      <c r="J44" s="1"/>
      <c r="K44" s="9"/>
      <c r="L44" s="9"/>
      <c r="M44" s="9">
        <v>1</v>
      </c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F44" s="9">
        <v>3</v>
      </c>
      <c r="AG44" s="2"/>
      <c r="AH44" s="2"/>
    </row>
    <row r="45" spans="1:34" x14ac:dyDescent="0.2">
      <c r="A45" s="22">
        <v>39018</v>
      </c>
      <c r="B45" s="38">
        <f t="shared" si="0"/>
        <v>1</v>
      </c>
      <c r="C45" s="16" t="s">
        <v>48</v>
      </c>
      <c r="D45" s="24" t="s">
        <v>24</v>
      </c>
      <c r="E45" s="9" t="s">
        <v>2</v>
      </c>
      <c r="F45" s="32">
        <f t="shared" si="1"/>
        <v>0</v>
      </c>
      <c r="G45" s="9">
        <v>0</v>
      </c>
      <c r="I45" s="9">
        <v>1</v>
      </c>
      <c r="J45" s="1"/>
      <c r="K45" s="9"/>
      <c r="L45" s="9"/>
      <c r="M45" s="9"/>
      <c r="N45" s="9"/>
      <c r="O45" s="9"/>
      <c r="P45" s="9">
        <v>1</v>
      </c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F45" s="9">
        <v>0</v>
      </c>
      <c r="AG45" s="2"/>
      <c r="AH45" s="2"/>
    </row>
    <row r="46" spans="1:34" x14ac:dyDescent="0.2">
      <c r="A46" s="7">
        <v>39025</v>
      </c>
      <c r="B46" s="38">
        <f t="shared" si="0"/>
        <v>1</v>
      </c>
      <c r="C46" s="16" t="s">
        <v>58</v>
      </c>
      <c r="D46" s="9" t="s">
        <v>24</v>
      </c>
      <c r="E46" s="9" t="s">
        <v>2</v>
      </c>
      <c r="F46" s="32">
        <f t="shared" si="1"/>
        <v>1</v>
      </c>
      <c r="G46" s="9">
        <v>1</v>
      </c>
      <c r="I46" s="9">
        <v>1</v>
      </c>
      <c r="J46" s="1"/>
      <c r="K46" s="9"/>
      <c r="L46" s="9"/>
      <c r="M46" s="9">
        <v>1</v>
      </c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F46" s="9">
        <v>1</v>
      </c>
      <c r="AG46" s="2"/>
      <c r="AH46" s="2"/>
    </row>
    <row r="47" spans="1:34" x14ac:dyDescent="0.2">
      <c r="A47" s="22">
        <v>39032</v>
      </c>
      <c r="B47" s="38">
        <f t="shared" si="0"/>
        <v>0</v>
      </c>
      <c r="C47" s="16"/>
      <c r="D47" s="24" t="s">
        <v>24</v>
      </c>
      <c r="F47" s="32">
        <f t="shared" si="1"/>
        <v>0</v>
      </c>
      <c r="J47" s="1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G47" s="2"/>
      <c r="AH47" s="2"/>
    </row>
    <row r="48" spans="1:34" x14ac:dyDescent="0.2">
      <c r="A48" s="7">
        <v>39039</v>
      </c>
      <c r="B48" s="38">
        <f t="shared" si="0"/>
        <v>1</v>
      </c>
      <c r="C48" s="16" t="s">
        <v>2</v>
      </c>
      <c r="D48" s="9" t="s">
        <v>24</v>
      </c>
      <c r="E48" s="9" t="s">
        <v>35</v>
      </c>
      <c r="F48" s="32">
        <f t="shared" si="1"/>
        <v>3</v>
      </c>
      <c r="G48" s="9">
        <v>1</v>
      </c>
      <c r="I48" s="9">
        <v>3</v>
      </c>
      <c r="J48" s="1"/>
      <c r="K48" s="9"/>
      <c r="L48" s="9">
        <v>1</v>
      </c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F48" s="9">
        <v>3</v>
      </c>
      <c r="AG48" s="2"/>
      <c r="AH48" s="2"/>
    </row>
    <row r="49" spans="1:34" x14ac:dyDescent="0.2">
      <c r="A49" s="22">
        <v>39046</v>
      </c>
      <c r="B49" s="38">
        <f t="shared" si="0"/>
        <v>2</v>
      </c>
      <c r="C49" s="16" t="s">
        <v>2</v>
      </c>
      <c r="D49" s="24" t="s">
        <v>24</v>
      </c>
      <c r="E49" s="9" t="s">
        <v>46</v>
      </c>
      <c r="F49" s="32">
        <f t="shared" si="1"/>
        <v>4</v>
      </c>
      <c r="G49" s="9">
        <v>2</v>
      </c>
      <c r="I49" s="9">
        <v>4</v>
      </c>
      <c r="J49" s="1"/>
      <c r="K49" s="9"/>
      <c r="L49" s="9"/>
      <c r="M49" s="9"/>
      <c r="N49" s="9"/>
      <c r="O49" s="9"/>
      <c r="P49" s="9"/>
      <c r="Q49" s="9"/>
      <c r="R49" s="9"/>
      <c r="S49" s="9"/>
      <c r="T49" s="9">
        <v>1</v>
      </c>
      <c r="U49" s="9"/>
      <c r="V49" s="9"/>
      <c r="W49" s="9"/>
      <c r="X49" s="9"/>
      <c r="Y49" s="9"/>
      <c r="Z49" s="9">
        <v>1</v>
      </c>
      <c r="AA49" s="9"/>
      <c r="AB49" s="9"/>
      <c r="AC49" s="9"/>
      <c r="AD49" s="9"/>
      <c r="AF49" s="9">
        <v>4</v>
      </c>
      <c r="AG49" s="2"/>
      <c r="AH49" s="2"/>
    </row>
    <row r="50" spans="1:34" x14ac:dyDescent="0.2">
      <c r="A50" s="7">
        <v>39053</v>
      </c>
      <c r="B50" s="38">
        <f t="shared" si="0"/>
        <v>10</v>
      </c>
      <c r="C50" s="16" t="s">
        <v>59</v>
      </c>
      <c r="D50" s="9" t="s">
        <v>24</v>
      </c>
      <c r="E50" s="9" t="s">
        <v>2</v>
      </c>
      <c r="F50" s="32">
        <f t="shared" si="1"/>
        <v>3</v>
      </c>
      <c r="G50" s="9">
        <v>3</v>
      </c>
      <c r="I50" s="9">
        <v>10</v>
      </c>
      <c r="J50" s="1"/>
      <c r="K50" s="9">
        <v>1</v>
      </c>
      <c r="L50" s="9">
        <v>3</v>
      </c>
      <c r="M50" s="9"/>
      <c r="N50" s="9"/>
      <c r="O50" s="9"/>
      <c r="P50" s="9"/>
      <c r="Q50" s="9"/>
      <c r="R50" s="9"/>
      <c r="S50" s="9">
        <v>5</v>
      </c>
      <c r="T50" s="9"/>
      <c r="U50" s="9">
        <v>1</v>
      </c>
      <c r="V50" s="9"/>
      <c r="W50" s="9"/>
      <c r="X50" s="9"/>
      <c r="Y50" s="9"/>
      <c r="Z50" s="9"/>
      <c r="AA50" s="9"/>
      <c r="AB50" s="9"/>
      <c r="AC50" s="9"/>
      <c r="AD50" s="9"/>
      <c r="AF50" s="9">
        <v>3</v>
      </c>
      <c r="AG50" s="2"/>
      <c r="AH50" s="2"/>
    </row>
    <row r="51" spans="1:34" x14ac:dyDescent="0.2">
      <c r="A51" s="22">
        <v>39060</v>
      </c>
      <c r="B51" s="38">
        <f t="shared" si="0"/>
        <v>5</v>
      </c>
      <c r="C51" s="16" t="s">
        <v>2</v>
      </c>
      <c r="D51" s="24" t="s">
        <v>24</v>
      </c>
      <c r="E51" s="9" t="s">
        <v>60</v>
      </c>
      <c r="F51" s="32">
        <f t="shared" si="1"/>
        <v>0</v>
      </c>
      <c r="G51" s="9">
        <v>5</v>
      </c>
      <c r="I51" s="9">
        <v>0</v>
      </c>
      <c r="J51" s="1"/>
      <c r="K51" s="9">
        <v>2</v>
      </c>
      <c r="L51" s="9"/>
      <c r="M51" s="9">
        <v>1</v>
      </c>
      <c r="N51" s="9"/>
      <c r="O51" s="9"/>
      <c r="P51" s="9"/>
      <c r="Q51" s="9"/>
      <c r="R51" s="9"/>
      <c r="S51" s="9">
        <v>1</v>
      </c>
      <c r="T51" s="9"/>
      <c r="U51" s="9"/>
      <c r="V51" s="9"/>
      <c r="W51" s="9"/>
      <c r="X51" s="9"/>
      <c r="Y51" s="9"/>
      <c r="Z51" s="9"/>
      <c r="AA51" s="9">
        <v>1</v>
      </c>
      <c r="AB51" s="9"/>
      <c r="AC51" s="9"/>
      <c r="AD51" s="9"/>
      <c r="AF51" s="9">
        <v>0</v>
      </c>
      <c r="AG51" s="2"/>
      <c r="AH51" s="2"/>
    </row>
    <row r="52" spans="1:34" x14ac:dyDescent="0.2">
      <c r="A52" s="7">
        <v>39067</v>
      </c>
      <c r="B52" s="38">
        <f t="shared" si="0"/>
        <v>0</v>
      </c>
      <c r="C52" s="16"/>
      <c r="D52" s="9" t="s">
        <v>24</v>
      </c>
      <c r="F52" s="32">
        <f t="shared" si="1"/>
        <v>0</v>
      </c>
      <c r="J52" s="1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G52" s="2"/>
      <c r="AH52" s="2"/>
    </row>
    <row r="53" spans="1:34" x14ac:dyDescent="0.2">
      <c r="A53" s="22">
        <v>39074</v>
      </c>
      <c r="B53" s="38">
        <f t="shared" si="0"/>
        <v>2</v>
      </c>
      <c r="C53" s="16" t="s">
        <v>2</v>
      </c>
      <c r="D53" s="24" t="s">
        <v>24</v>
      </c>
      <c r="E53" s="9" t="s">
        <v>58</v>
      </c>
      <c r="F53" s="32">
        <f t="shared" si="1"/>
        <v>1</v>
      </c>
      <c r="G53" s="9">
        <v>2</v>
      </c>
      <c r="I53" s="9">
        <v>1</v>
      </c>
      <c r="J53" s="1"/>
      <c r="K53" s="9">
        <v>1</v>
      </c>
      <c r="L53" s="9"/>
      <c r="M53" s="9"/>
      <c r="N53" s="9"/>
      <c r="O53" s="9"/>
      <c r="P53" s="9"/>
      <c r="Q53" s="9"/>
      <c r="R53" s="9"/>
      <c r="S53" s="9">
        <v>1</v>
      </c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F53" s="9">
        <v>1</v>
      </c>
      <c r="AG53" s="2"/>
      <c r="AH53" s="2"/>
    </row>
    <row r="54" spans="1:34" x14ac:dyDescent="0.2">
      <c r="A54" s="7">
        <v>39081</v>
      </c>
      <c r="B54" s="38">
        <f t="shared" si="0"/>
        <v>2</v>
      </c>
      <c r="C54" s="16" t="s">
        <v>47</v>
      </c>
      <c r="D54" s="9" t="s">
        <v>24</v>
      </c>
      <c r="E54" s="9" t="s">
        <v>2</v>
      </c>
      <c r="F54" s="32">
        <f t="shared" si="1"/>
        <v>0</v>
      </c>
      <c r="G54" s="9">
        <v>0</v>
      </c>
      <c r="I54" s="9">
        <v>2</v>
      </c>
      <c r="J54" s="1"/>
      <c r="K54" s="9"/>
      <c r="L54" s="9">
        <v>1</v>
      </c>
      <c r="M54" s="9"/>
      <c r="N54" s="9"/>
      <c r="O54" s="9"/>
      <c r="P54" s="9"/>
      <c r="Q54" s="9"/>
      <c r="R54" s="9"/>
      <c r="S54" s="9"/>
      <c r="T54" s="9"/>
      <c r="U54" s="9">
        <v>1</v>
      </c>
      <c r="V54" s="9"/>
      <c r="W54" s="9"/>
      <c r="X54" s="9"/>
      <c r="Y54" s="9"/>
      <c r="Z54" s="9"/>
      <c r="AA54" s="9"/>
      <c r="AB54" s="9"/>
      <c r="AC54" s="9"/>
      <c r="AD54" s="9"/>
      <c r="AG54" s="2"/>
      <c r="AH54" s="2"/>
    </row>
    <row r="55" spans="1:34" s="12" customFormat="1" x14ac:dyDescent="0.2">
      <c r="A55" s="8"/>
      <c r="B55" s="41">
        <f>SUM(B3:B54)</f>
        <v>160</v>
      </c>
      <c r="C55" s="32">
        <f>52-COUNTIF(C3:C54,"")</f>
        <v>43</v>
      </c>
      <c r="D55" s="1"/>
      <c r="E55" s="1"/>
      <c r="F55" s="42">
        <f>SUM(F3:F54)</f>
        <v>68</v>
      </c>
      <c r="G55" s="34"/>
      <c r="H55" s="37"/>
      <c r="I55" s="1"/>
      <c r="J55" s="1"/>
      <c r="K55" s="4">
        <f t="shared" ref="K55:Q55" si="2">SUM(K3:K54)</f>
        <v>33</v>
      </c>
      <c r="L55" s="4">
        <f t="shared" si="2"/>
        <v>39</v>
      </c>
      <c r="M55" s="4">
        <f t="shared" si="2"/>
        <v>8</v>
      </c>
      <c r="N55" s="4">
        <f t="shared" si="2"/>
        <v>5</v>
      </c>
      <c r="O55" s="4">
        <f t="shared" si="2"/>
        <v>1</v>
      </c>
      <c r="P55" s="4">
        <f t="shared" si="2"/>
        <v>4</v>
      </c>
      <c r="Q55" s="4">
        <f t="shared" si="2"/>
        <v>4</v>
      </c>
      <c r="R55" s="4">
        <f t="shared" ref="R55:AD55" si="3">SUM(R3:R54)</f>
        <v>1</v>
      </c>
      <c r="S55" s="4">
        <f t="shared" si="3"/>
        <v>37</v>
      </c>
      <c r="T55" s="4">
        <f>SUM(T3:T54)</f>
        <v>4</v>
      </c>
      <c r="U55" s="4">
        <f t="shared" si="3"/>
        <v>8</v>
      </c>
      <c r="V55" s="4">
        <f>SUM(V3:V54)</f>
        <v>1</v>
      </c>
      <c r="W55" s="4">
        <f>SUM(W3:W54)</f>
        <v>1</v>
      </c>
      <c r="X55" s="4">
        <f>SUM(X3:X54)</f>
        <v>1</v>
      </c>
      <c r="Y55" s="4">
        <f>SUM(Y3:Y54)</f>
        <v>4</v>
      </c>
      <c r="Z55" s="4">
        <f t="shared" si="3"/>
        <v>2</v>
      </c>
      <c r="AA55" s="4">
        <f>SUM(AA3:AA54)</f>
        <v>3</v>
      </c>
      <c r="AB55" s="4">
        <f>SUM(AB3:AB54)</f>
        <v>1</v>
      </c>
      <c r="AC55" s="4">
        <f t="shared" si="3"/>
        <v>1</v>
      </c>
      <c r="AD55" s="4">
        <f t="shared" si="3"/>
        <v>2</v>
      </c>
      <c r="AE55" s="2">
        <f>SUM(K55:AD55)</f>
        <v>160</v>
      </c>
      <c r="AF55" s="4">
        <f>SUM(AF3:AF54)</f>
        <v>68</v>
      </c>
      <c r="AG55" s="2"/>
      <c r="AH55" s="2"/>
    </row>
    <row r="56" spans="1:34" x14ac:dyDescent="0.2">
      <c r="A56" s="8"/>
      <c r="B56" s="8"/>
      <c r="C56" s="1"/>
      <c r="D56" s="1"/>
      <c r="E56" s="1"/>
      <c r="G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F56" s="1"/>
      <c r="AG56" s="2"/>
      <c r="AH56" s="2"/>
    </row>
    <row r="57" spans="1:34" x14ac:dyDescent="0.2">
      <c r="A57" s="8"/>
      <c r="B57" s="8"/>
      <c r="C57" s="1"/>
      <c r="D57" s="1"/>
      <c r="E57" s="1"/>
      <c r="G57" s="1"/>
      <c r="I57" s="1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F57" s="1"/>
      <c r="AG57" s="2"/>
      <c r="AH57" s="2"/>
    </row>
    <row r="58" spans="1:34" x14ac:dyDescent="0.2">
      <c r="A58" s="2"/>
      <c r="C58" s="1"/>
      <c r="D58" s="1"/>
      <c r="E58" s="1"/>
      <c r="G58" s="1"/>
      <c r="I58" s="1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F58" s="1"/>
      <c r="AG58" s="14"/>
      <c r="AH58" s="2"/>
    </row>
    <row r="59" spans="1:34" x14ac:dyDescent="0.2">
      <c r="A59" s="2"/>
      <c r="C59" s="1"/>
      <c r="D59" s="1"/>
      <c r="E59" s="1"/>
      <c r="G59" s="1"/>
      <c r="I59" s="1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F59" s="1"/>
      <c r="AG59" s="14"/>
      <c r="AH59" s="2"/>
    </row>
    <row r="60" spans="1:34" x14ac:dyDescent="0.2">
      <c r="A60" s="2"/>
      <c r="C60" s="1"/>
      <c r="D60" s="1"/>
      <c r="E60" s="1"/>
      <c r="G60" s="1"/>
      <c r="I60" s="18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F60" s="1"/>
      <c r="AG60" s="14"/>
      <c r="AH60" s="2"/>
    </row>
    <row r="61" spans="1:34" x14ac:dyDescent="0.2">
      <c r="A61" s="2"/>
      <c r="C61" s="1"/>
      <c r="D61" s="1"/>
      <c r="E61" s="1"/>
      <c r="G61" s="1"/>
      <c r="I61" s="18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F61" s="1"/>
      <c r="AG61" s="14"/>
      <c r="AH61" s="2"/>
    </row>
    <row r="62" spans="1:34" x14ac:dyDescent="0.2">
      <c r="A62" s="2"/>
      <c r="C62" s="1"/>
      <c r="D62" s="1"/>
      <c r="E62" s="1"/>
      <c r="G62" s="1"/>
      <c r="I62" s="1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F62" s="1"/>
      <c r="AG62" s="14"/>
      <c r="AH62" s="2"/>
    </row>
    <row r="63" spans="1:34" x14ac:dyDescent="0.2">
      <c r="A63" s="2"/>
      <c r="C63" s="1"/>
      <c r="D63" s="1"/>
      <c r="E63" s="1"/>
      <c r="G63" s="1"/>
      <c r="I63" s="1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F63" s="1"/>
      <c r="AG63" s="14"/>
      <c r="AH63" s="2"/>
    </row>
    <row r="64" spans="1:34" x14ac:dyDescent="0.2">
      <c r="A64" s="2"/>
      <c r="C64" s="1"/>
      <c r="D64" s="1"/>
      <c r="E64" s="1"/>
      <c r="G64" s="1"/>
      <c r="I64" s="1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F64" s="1"/>
      <c r="AG64" s="14"/>
      <c r="AH64" s="2"/>
    </row>
    <row r="65" spans="1:34" x14ac:dyDescent="0.2">
      <c r="A65" s="2"/>
      <c r="C65" s="1"/>
      <c r="D65" s="1"/>
      <c r="E65" s="1"/>
      <c r="G65" s="1"/>
      <c r="I65" s="1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F65" s="1"/>
      <c r="AG65" s="14"/>
      <c r="AH65" s="2"/>
    </row>
    <row r="66" spans="1:34" x14ac:dyDescent="0.2">
      <c r="A66" s="2"/>
      <c r="C66" s="1"/>
      <c r="D66" s="1"/>
      <c r="E66" s="1"/>
      <c r="G66" s="1"/>
      <c r="I66" s="1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F66" s="1"/>
      <c r="AG66" s="14"/>
      <c r="AH66" s="2"/>
    </row>
    <row r="67" spans="1:34" x14ac:dyDescent="0.2">
      <c r="A67" s="2"/>
      <c r="C67" s="1"/>
      <c r="D67" s="1"/>
      <c r="E67" s="1"/>
      <c r="G67" s="1"/>
      <c r="I67" s="1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F67" s="1"/>
      <c r="AG67" s="14"/>
      <c r="AH67" s="2"/>
    </row>
    <row r="68" spans="1:34" x14ac:dyDescent="0.2">
      <c r="A68" s="2"/>
      <c r="C68" s="1"/>
      <c r="D68" s="1"/>
      <c r="E68" s="1"/>
      <c r="G68" s="1"/>
      <c r="I68" s="1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F68" s="1"/>
      <c r="AG68" s="14"/>
      <c r="AH68" s="2"/>
    </row>
    <row r="69" spans="1:34" x14ac:dyDescent="0.2">
      <c r="A69" s="2"/>
      <c r="C69" s="1"/>
      <c r="D69" s="1"/>
      <c r="E69" s="1"/>
      <c r="G69" s="1"/>
      <c r="I69" s="1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F69" s="1"/>
      <c r="AG69" s="14"/>
      <c r="AH69" s="2"/>
    </row>
    <row r="70" spans="1:34" x14ac:dyDescent="0.2">
      <c r="A70" s="2"/>
      <c r="C70" s="1"/>
      <c r="D70" s="1"/>
      <c r="E70" s="1"/>
      <c r="G70" s="1"/>
      <c r="I70" s="1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F70" s="1"/>
      <c r="AG70" s="14"/>
      <c r="AH70" s="2"/>
    </row>
    <row r="71" spans="1:34" x14ac:dyDescent="0.2">
      <c r="A71" s="2"/>
      <c r="C71" s="1"/>
      <c r="D71" s="1"/>
      <c r="E71" s="1"/>
      <c r="G71" s="1"/>
      <c r="I71" s="1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F71" s="1"/>
      <c r="AG71" s="14"/>
      <c r="AH71" s="2"/>
    </row>
    <row r="72" spans="1:34" x14ac:dyDescent="0.2">
      <c r="A72" s="2"/>
      <c r="C72" s="1"/>
      <c r="D72" s="1"/>
      <c r="E72" s="1"/>
      <c r="G72" s="1"/>
      <c r="I72" s="1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F72" s="1"/>
      <c r="AG72" s="14"/>
      <c r="AH72" s="2"/>
    </row>
    <row r="73" spans="1:34" x14ac:dyDescent="0.2">
      <c r="A73" s="2"/>
      <c r="C73" s="1"/>
      <c r="D73" s="1"/>
      <c r="E73" s="1"/>
      <c r="G73" s="1"/>
      <c r="I73" s="1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F73" s="1"/>
      <c r="AG73" s="14"/>
      <c r="AH73" s="2"/>
    </row>
    <row r="74" spans="1:34" x14ac:dyDescent="0.2">
      <c r="A74" s="2"/>
      <c r="C74" s="1"/>
      <c r="D74" s="1"/>
      <c r="E74" s="1"/>
      <c r="G74" s="1"/>
      <c r="I74" s="1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F74" s="1"/>
      <c r="AG74" s="14"/>
      <c r="AH74" s="2"/>
    </row>
    <row r="75" spans="1:34" x14ac:dyDescent="0.2">
      <c r="A75" s="2"/>
      <c r="C75" s="1"/>
      <c r="D75" s="1"/>
      <c r="E75" s="1"/>
      <c r="G75" s="1"/>
      <c r="I75" s="1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F75" s="1"/>
      <c r="AG75" s="14"/>
      <c r="AH75" s="2"/>
    </row>
    <row r="76" spans="1:34" x14ac:dyDescent="0.2">
      <c r="A76" s="2"/>
      <c r="C76" s="1"/>
      <c r="D76" s="1"/>
      <c r="E76" s="1"/>
      <c r="G76" s="1"/>
      <c r="I76" s="1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F76" s="1"/>
      <c r="AG76" s="14"/>
      <c r="AH76" s="2"/>
    </row>
    <row r="77" spans="1:34" x14ac:dyDescent="0.2">
      <c r="A77" s="2"/>
      <c r="C77" s="1"/>
      <c r="D77" s="1"/>
      <c r="E77" s="1"/>
      <c r="G77" s="1"/>
      <c r="I77" s="1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F77" s="1"/>
      <c r="AG77" s="14"/>
      <c r="AH77" s="2"/>
    </row>
    <row r="78" spans="1:34" x14ac:dyDescent="0.2">
      <c r="A78" s="2"/>
      <c r="C78" s="1"/>
      <c r="D78" s="1"/>
      <c r="E78" s="1"/>
      <c r="G78" s="1"/>
      <c r="I78" s="1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F78" s="1"/>
      <c r="AG78" s="14"/>
      <c r="AH78" s="2"/>
    </row>
    <row r="79" spans="1:34" x14ac:dyDescent="0.2">
      <c r="A79" s="2"/>
      <c r="C79" s="1"/>
      <c r="D79" s="1"/>
      <c r="E79" s="1"/>
      <c r="G79" s="1"/>
      <c r="I79" s="1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F79" s="1"/>
      <c r="AG79" s="14"/>
      <c r="AH79" s="2"/>
    </row>
    <row r="80" spans="1:34" x14ac:dyDescent="0.2">
      <c r="A80" s="2"/>
      <c r="C80" s="1"/>
      <c r="D80" s="1"/>
      <c r="E80" s="1"/>
      <c r="G80" s="1"/>
      <c r="I80" s="1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F80" s="1"/>
      <c r="AG80" s="14"/>
      <c r="AH80" s="2"/>
    </row>
    <row r="81" spans="1:34" x14ac:dyDescent="0.2">
      <c r="A81" s="2"/>
      <c r="C81" s="1"/>
      <c r="D81" s="1"/>
      <c r="E81" s="1"/>
      <c r="G81" s="1"/>
      <c r="I81" s="1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F81" s="1"/>
      <c r="AG81" s="14"/>
      <c r="AH81" s="2"/>
    </row>
    <row r="82" spans="1:34" x14ac:dyDescent="0.2">
      <c r="A82" s="2"/>
      <c r="C82" s="1"/>
      <c r="D82" s="1"/>
      <c r="E82" s="1"/>
      <c r="G82" s="1"/>
      <c r="I82" s="1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F82" s="1"/>
      <c r="AG82" s="14"/>
      <c r="AH82" s="2"/>
    </row>
    <row r="83" spans="1:34" x14ac:dyDescent="0.2">
      <c r="A83" s="2"/>
      <c r="C83" s="1"/>
      <c r="D83" s="1"/>
      <c r="E83" s="1"/>
      <c r="G83" s="1"/>
      <c r="I83" s="1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F83" s="1"/>
      <c r="AG83" s="14"/>
      <c r="AH83" s="2"/>
    </row>
    <row r="84" spans="1:34" x14ac:dyDescent="0.2">
      <c r="A84" s="2"/>
      <c r="C84" s="1"/>
      <c r="D84" s="1"/>
      <c r="E84" s="1"/>
      <c r="G84" s="1"/>
      <c r="I84" s="1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F84" s="1"/>
      <c r="AG84" s="14"/>
      <c r="AH84" s="2"/>
    </row>
    <row r="85" spans="1:34" x14ac:dyDescent="0.2">
      <c r="A85" s="2"/>
      <c r="C85" s="1"/>
      <c r="D85" s="1"/>
      <c r="E85" s="1"/>
      <c r="G85" s="1"/>
      <c r="I85" s="1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F85" s="1"/>
      <c r="AG85" s="14"/>
      <c r="AH85" s="2"/>
    </row>
    <row r="86" spans="1:34" x14ac:dyDescent="0.2">
      <c r="A86" s="2"/>
      <c r="C86" s="1"/>
      <c r="D86" s="1"/>
      <c r="E86" s="1"/>
      <c r="G86" s="1"/>
      <c r="I86" s="1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F86" s="1"/>
      <c r="AG86" s="14"/>
      <c r="AH86" s="2"/>
    </row>
    <row r="87" spans="1:34" x14ac:dyDescent="0.2">
      <c r="A87" s="2"/>
      <c r="C87" s="1"/>
      <c r="D87" s="1"/>
      <c r="E87" s="1"/>
      <c r="G87" s="1"/>
      <c r="I87" s="1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F87" s="1"/>
      <c r="AG87" s="14"/>
      <c r="AH87" s="2"/>
    </row>
    <row r="88" spans="1:34" x14ac:dyDescent="0.2">
      <c r="A88" s="2"/>
      <c r="C88" s="1"/>
      <c r="D88" s="1"/>
      <c r="E88" s="1"/>
      <c r="G88" s="1"/>
      <c r="I88" s="1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F88" s="1"/>
      <c r="AG88" s="14"/>
      <c r="AH88" s="2"/>
    </row>
    <row r="89" spans="1:34" x14ac:dyDescent="0.2">
      <c r="A89" s="2"/>
      <c r="C89" s="1"/>
      <c r="D89" s="1"/>
      <c r="E89" s="1"/>
      <c r="G89" s="1"/>
      <c r="I89" s="1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F89" s="1"/>
      <c r="AG89" s="14"/>
      <c r="AH89" s="2"/>
    </row>
    <row r="90" spans="1:34" x14ac:dyDescent="0.2">
      <c r="A90" s="2"/>
      <c r="C90" s="1"/>
      <c r="D90" s="1"/>
      <c r="E90" s="1"/>
      <c r="G90" s="1"/>
      <c r="I90" s="1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F90" s="1"/>
      <c r="AG90" s="14"/>
      <c r="AH90" s="2"/>
    </row>
    <row r="91" spans="1:34" x14ac:dyDescent="0.2">
      <c r="A91" s="2"/>
      <c r="C91" s="1"/>
      <c r="D91" s="1"/>
      <c r="E91" s="1"/>
      <c r="G91" s="1"/>
      <c r="I91" s="1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F91" s="1"/>
      <c r="AG91" s="14"/>
      <c r="AH91" s="2"/>
    </row>
    <row r="92" spans="1:34" x14ac:dyDescent="0.2">
      <c r="A92" s="2"/>
      <c r="C92" s="1"/>
      <c r="D92" s="1"/>
      <c r="E92" s="1"/>
      <c r="G92" s="1"/>
      <c r="I92" s="1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F92" s="1"/>
      <c r="AG92" s="14"/>
      <c r="AH92" s="2"/>
    </row>
    <row r="93" spans="1:34" x14ac:dyDescent="0.2">
      <c r="A93" s="2"/>
      <c r="C93" s="1"/>
      <c r="D93" s="1"/>
      <c r="E93" s="1"/>
      <c r="G93" s="1"/>
      <c r="I93" s="1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F93" s="1"/>
      <c r="AG93" s="14"/>
      <c r="AH93" s="2"/>
    </row>
  </sheetData>
  <mergeCells count="4">
    <mergeCell ref="C1:E1"/>
    <mergeCell ref="G1:I1"/>
    <mergeCell ref="K1:M1"/>
    <mergeCell ref="O1:P1"/>
  </mergeCells>
  <phoneticPr fontId="1" type="noConversion"/>
  <conditionalFormatting sqref="I6 I3:I4">
    <cfRule type="cellIs" dxfId="1" priority="1" stopIfTrue="1" operator="greaterThan">
      <formula>$G$3</formula>
    </cfRule>
  </conditionalFormatting>
  <conditionalFormatting sqref="I5 I7:I54">
    <cfRule type="cellIs" dxfId="0" priority="2" stopIfTrue="1" operator="greaterThan">
      <formula>$G$3</formula>
    </cfRule>
  </conditionalFormatting>
  <pageMargins left="0.75" right="0.75" top="1" bottom="1" header="0.5" footer="0.5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Yvo Severens</dc:creator>
  <cp:lastModifiedBy>Leraar</cp:lastModifiedBy>
  <dcterms:created xsi:type="dcterms:W3CDTF">2005-01-15T10:09:22Z</dcterms:created>
  <dcterms:modified xsi:type="dcterms:W3CDTF">2018-08-19T09:56:07Z</dcterms:modified>
</cp:coreProperties>
</file>